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/>
  </bookViews>
  <sheets>
    <sheet name="N1_1 კრებსითი სატენდერო" sheetId="12" r:id="rId1"/>
  </sheets>
  <externalReferences>
    <externalReference r:id="rId2"/>
  </externalReferences>
  <definedNames>
    <definedName name="_xlnm._FilterDatabase" localSheetId="0" hidden="1">'N1_1 კრებსითი სატენდერო'!$A$7:$G$195</definedName>
    <definedName name="_xlnm.Print_Area" localSheetId="0">'N1_1 კრებსითი სატენდერო'!$A$1:$F$195</definedName>
    <definedName name="_xlnm.Print_Titles" localSheetId="0">'N1_1 კრებსითი სატენდერო'!$7:$7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5" i="12" l="1"/>
  <c r="F194" i="12"/>
  <c r="F188" i="12" l="1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189" i="12" l="1"/>
  <c r="F190" i="12" l="1"/>
  <c r="F191" i="12" s="1"/>
  <c r="F192" i="12" l="1"/>
  <c r="F193" i="12" s="1"/>
</calcChain>
</file>

<file path=xl/sharedStrings.xml><?xml version="1.0" encoding="utf-8"?>
<sst xmlns="http://schemas.openxmlformats.org/spreadsheetml/2006/main" count="724" uniqueCount="299">
  <si>
    <t>N</t>
  </si>
  <si>
    <t xml:space="preserve">სამუშაოს დასახელება </t>
  </si>
  <si>
    <t>განზ. ერთ.</t>
  </si>
  <si>
    <t>ერთ.ფასი</t>
  </si>
  <si>
    <t>მ</t>
  </si>
  <si>
    <t>სულ პირდაპირი ხარჯები</t>
  </si>
  <si>
    <t>სულ</t>
  </si>
  <si>
    <t>გეგმიური მოგება</t>
  </si>
  <si>
    <t>წყალი</t>
  </si>
  <si>
    <t>ც</t>
  </si>
  <si>
    <t>ტ</t>
  </si>
  <si>
    <t>IV კატ. გრუნტის დამუშავება ხელით, ავტოთვითმცლელზე დატვირთვით</t>
  </si>
  <si>
    <t>დამუშავებული გრუნტის დატვირთვა ექსკავატორით ავ/თვითმცლელზე</t>
  </si>
  <si>
    <t>მ3</t>
  </si>
  <si>
    <t>სასიგნალო ლენტი</t>
  </si>
  <si>
    <t>ღორღი 0-40 ფრაქცია</t>
  </si>
  <si>
    <t>ხის ძელი</t>
  </si>
  <si>
    <t>ფიცარი ჩამოუგანავი 40-60 მმ III ხ.</t>
  </si>
  <si>
    <t>ადგ.</t>
  </si>
  <si>
    <t>2</t>
  </si>
  <si>
    <t>3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</si>
  <si>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</si>
  <si>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</si>
  <si>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4</t>
  </si>
  <si>
    <t>5</t>
  </si>
  <si>
    <t>6</t>
  </si>
  <si>
    <t>7</t>
  </si>
  <si>
    <t>11</t>
  </si>
  <si>
    <t>12</t>
  </si>
  <si>
    <t>13</t>
  </si>
  <si>
    <t>14</t>
  </si>
  <si>
    <t>15</t>
  </si>
  <si>
    <t>16</t>
  </si>
  <si>
    <t>27</t>
  </si>
  <si>
    <t>33</t>
  </si>
  <si>
    <t>38</t>
  </si>
  <si>
    <t>39</t>
  </si>
  <si>
    <t>48</t>
  </si>
  <si>
    <t>კგ</t>
  </si>
  <si>
    <t>ბეტონის ღარის მოწყობა, ბეტონით მარკა B25 (M-350)</t>
  </si>
  <si>
    <t>38-1</t>
  </si>
  <si>
    <t>39-1</t>
  </si>
  <si>
    <t>44-1</t>
  </si>
  <si>
    <t>45-1</t>
  </si>
  <si>
    <t>32-1</t>
  </si>
  <si>
    <t>33-1</t>
  </si>
  <si>
    <t>38-2</t>
  </si>
  <si>
    <t>39-2</t>
  </si>
  <si>
    <t>48-1</t>
  </si>
  <si>
    <t>48-2</t>
  </si>
  <si>
    <t>ასფალტის საფარის მოხსნა სისქით 10 სმ სანგრევი ჩაქუჩით</t>
  </si>
  <si>
    <t>3.1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</si>
  <si>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</si>
  <si>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</si>
  <si>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</si>
  <si>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4-1</t>
  </si>
  <si>
    <t>12-1</t>
  </si>
  <si>
    <t>15-1</t>
  </si>
  <si>
    <t>38-3</t>
  </si>
  <si>
    <t>38-4</t>
  </si>
  <si>
    <t>38-5</t>
  </si>
  <si>
    <t>38-6</t>
  </si>
  <si>
    <t>38-7</t>
  </si>
  <si>
    <t>14-1</t>
  </si>
  <si>
    <t>დამხშობი გასაბერი ბალიში d=300მმ მილისთვის</t>
  </si>
  <si>
    <t>დამხშობი გასაბერი ბალიში d=200მმ მილისთვის</t>
  </si>
  <si>
    <t>დამხშობი გასაბერი ბალიში d=150მმ მილისთვის</t>
  </si>
  <si>
    <t>8</t>
  </si>
  <si>
    <t>9</t>
  </si>
  <si>
    <t>10</t>
  </si>
  <si>
    <t>44</t>
  </si>
  <si>
    <t>45</t>
  </si>
  <si>
    <t>53</t>
  </si>
  <si>
    <t>57</t>
  </si>
  <si>
    <t>59</t>
  </si>
  <si>
    <t>9-1</t>
  </si>
  <si>
    <t>9-2</t>
  </si>
  <si>
    <t>9-3</t>
  </si>
  <si>
    <t>11-1</t>
  </si>
  <si>
    <t>13-1</t>
  </si>
  <si>
    <t>15-2</t>
  </si>
  <si>
    <t>57-1</t>
  </si>
  <si>
    <t>59-1</t>
  </si>
  <si>
    <t>61-1</t>
  </si>
  <si>
    <t>62-1</t>
  </si>
  <si>
    <t>63-1</t>
  </si>
  <si>
    <t>ავტოთვითმცლელით გატანა 33 კმ</t>
  </si>
  <si>
    <t>დამუშავებული გრუნტის გატანა ავტოთვითმცლელებით 33 კმ</t>
  </si>
  <si>
    <t>შემაერთებელი გოფრირებული ქურო d=300 მმ</t>
  </si>
  <si>
    <t>შემაერთებელი გოფრირებული ქურო d=250 მმ</t>
  </si>
  <si>
    <t>შემაერთებელი გოფრირებული ქურო d=200 მმ</t>
  </si>
  <si>
    <t>ბეტონი B-25 M-350</t>
  </si>
  <si>
    <t>ფიცარი ჩამოგანული 25-32მმ III ხ</t>
  </si>
  <si>
    <t>17</t>
  </si>
  <si>
    <t>18</t>
  </si>
  <si>
    <t>19</t>
  </si>
  <si>
    <t>20</t>
  </si>
  <si>
    <t>20.1</t>
  </si>
  <si>
    <t>23</t>
  </si>
  <si>
    <t>24</t>
  </si>
  <si>
    <t>27-1</t>
  </si>
  <si>
    <t>28</t>
  </si>
  <si>
    <t>28-1</t>
  </si>
  <si>
    <t>34</t>
  </si>
  <si>
    <t>35</t>
  </si>
  <si>
    <t>36</t>
  </si>
  <si>
    <t>37</t>
  </si>
  <si>
    <t>40</t>
  </si>
  <si>
    <t>41</t>
  </si>
  <si>
    <t>42</t>
  </si>
  <si>
    <t>43</t>
  </si>
  <si>
    <t>46</t>
  </si>
  <si>
    <t>47</t>
  </si>
  <si>
    <t>49</t>
  </si>
  <si>
    <t>50</t>
  </si>
  <si>
    <t>51</t>
  </si>
  <si>
    <t>52</t>
  </si>
  <si>
    <t>54</t>
  </si>
  <si>
    <t>55</t>
  </si>
  <si>
    <t>56</t>
  </si>
  <si>
    <t>58</t>
  </si>
  <si>
    <t>62</t>
  </si>
  <si>
    <t>63</t>
  </si>
  <si>
    <t>64</t>
  </si>
  <si>
    <t>65</t>
  </si>
  <si>
    <t>21-1</t>
  </si>
  <si>
    <t>22-1</t>
  </si>
  <si>
    <t>23-1</t>
  </si>
  <si>
    <t>24-1</t>
  </si>
  <si>
    <t>25-1</t>
  </si>
  <si>
    <t>26-1</t>
  </si>
  <si>
    <t>29-1</t>
  </si>
  <si>
    <t>30-1</t>
  </si>
  <si>
    <t>31-1</t>
  </si>
  <si>
    <t>33-2</t>
  </si>
  <si>
    <t>33-3</t>
  </si>
  <si>
    <t>33-4</t>
  </si>
  <si>
    <t>33-5</t>
  </si>
  <si>
    <t>33-6</t>
  </si>
  <si>
    <t>33-7</t>
  </si>
  <si>
    <t>33-8</t>
  </si>
  <si>
    <t>34-1</t>
  </si>
  <si>
    <t>34-2</t>
  </si>
  <si>
    <t>34-3</t>
  </si>
  <si>
    <t>34-4</t>
  </si>
  <si>
    <t>34-5</t>
  </si>
  <si>
    <t>34-6</t>
  </si>
  <si>
    <t>34-7</t>
  </si>
  <si>
    <t>34-8</t>
  </si>
  <si>
    <t>35-1</t>
  </si>
  <si>
    <t>35-2</t>
  </si>
  <si>
    <t>35-3</t>
  </si>
  <si>
    <t>35-4</t>
  </si>
  <si>
    <t>35-5</t>
  </si>
  <si>
    <t>35-6</t>
  </si>
  <si>
    <t>35-7</t>
  </si>
  <si>
    <t>36-1</t>
  </si>
  <si>
    <t>36-2</t>
  </si>
  <si>
    <t>36-3</t>
  </si>
  <si>
    <t>36-4</t>
  </si>
  <si>
    <t>36-5</t>
  </si>
  <si>
    <t>36-6</t>
  </si>
  <si>
    <t>36-7</t>
  </si>
  <si>
    <t>37-1</t>
  </si>
  <si>
    <t>37-2</t>
  </si>
  <si>
    <t>37-3</t>
  </si>
  <si>
    <t>37-4</t>
  </si>
  <si>
    <t>37-5</t>
  </si>
  <si>
    <t>37-6</t>
  </si>
  <si>
    <t>37-7</t>
  </si>
  <si>
    <t>37-8</t>
  </si>
  <si>
    <t>39-3</t>
  </si>
  <si>
    <t>39-4</t>
  </si>
  <si>
    <t>40-1</t>
  </si>
  <si>
    <t>41-1</t>
  </si>
  <si>
    <t>42-1</t>
  </si>
  <si>
    <t>43-1</t>
  </si>
  <si>
    <t>43-2</t>
  </si>
  <si>
    <t>44-2</t>
  </si>
  <si>
    <t>45-2</t>
  </si>
  <si>
    <t>46-1</t>
  </si>
  <si>
    <t>46-2</t>
  </si>
  <si>
    <t>47-1</t>
  </si>
  <si>
    <t>47-2</t>
  </si>
  <si>
    <t>49-1</t>
  </si>
  <si>
    <t>50-1</t>
  </si>
  <si>
    <t>50-2</t>
  </si>
  <si>
    <t>51-1</t>
  </si>
  <si>
    <t>51-2</t>
  </si>
  <si>
    <t>52-1</t>
  </si>
  <si>
    <t>52-2</t>
  </si>
  <si>
    <t>53-1</t>
  </si>
  <si>
    <t>53-2</t>
  </si>
  <si>
    <t>54-1</t>
  </si>
  <si>
    <t>54-2</t>
  </si>
  <si>
    <t>55-1</t>
  </si>
  <si>
    <t>56-1</t>
  </si>
  <si>
    <t>58-1</t>
  </si>
  <si>
    <t>60-1</t>
  </si>
  <si>
    <t>62-2</t>
  </si>
  <si>
    <t>63-2</t>
  </si>
  <si>
    <t>64-1</t>
  </si>
  <si>
    <t>65-1</t>
  </si>
  <si>
    <t>რაოდენობა</t>
  </si>
  <si>
    <t xml:space="preserve">  სულ                                 (ლარი)</t>
  </si>
  <si>
    <t>კონტრაქტორის მასალა</t>
  </si>
  <si>
    <t>კონტრაქტორის მომსახურება</t>
  </si>
  <si>
    <t>მ²</t>
  </si>
  <si>
    <t>მ³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</si>
  <si>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</si>
  <si>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</si>
  <si>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 xml:space="preserve">ბაგები, სტუდ. ქალაქის მიმდებარედ წყალარინების ქსელის რეაბილიტაცია </t>
  </si>
  <si>
    <t>ასფალტის საფარის გვერდეთი კონტურების ჩახერხვა 10 სმ სიღრმეზე ფრეზით ორ ზოლად</t>
  </si>
  <si>
    <t>დამტვრეული ასფალტის ნატეხების დატვირთვა ავ/თვითმც.</t>
  </si>
  <si>
    <t>IV კატ. გრუნტის დამუშავება ექსკავატორით ჩამჩის მოცულობით 0.5 მ3 ა/მ დატვირთვით</t>
  </si>
  <si>
    <t>ასფალტობეტონის საფარის მოწყობა სისქით 10 სმ მსხვილმარცვლოვანი 6 სმ, და წვრილმარცვლოვანი 4 სმ</t>
  </si>
  <si>
    <t>ქვიშის (2-5 მმ) ფრაქცია გადა- ადგილება 50 მ-ზე სამშენებლო ობიექტზე მექანიზმის გამოყენებით და თხრილში ჩაყრა</t>
  </si>
  <si>
    <t>ქვიშის(2-5 მმ) ფრაქცია ჩაყრა (K=0.98-1.25) დატკეპვნით, პლასტმასის მილების ქვეშ 15 სმ, ზემოდან 30 სმ</t>
  </si>
  <si>
    <t>ქვიშა (2-5 მმ) ფრაქცია</t>
  </si>
  <si>
    <t>თხრილის შევსება 20 სმ ღორღით (0-40მმ) ფრაქცია (k=0.98-1.25) მექანიზმის გამოყენებით, 50 მ-ზე გადაადგილებით, დატკეპნა</t>
  </si>
  <si>
    <t>ღორღით (0-40მმ) ფრაქცია</t>
  </si>
  <si>
    <t>ჭის ქვეშ ქვიშა-ხრეშოვანი (ფრაქცია 0-56 მმ) ნარევის ბალიშის მოწყობა 10 სმ</t>
  </si>
  <si>
    <t>ქვიშა-ხრეშოვანი ნარევი (ფრაქცია 0-56 მმ)</t>
  </si>
  <si>
    <t>მიწის თხრილის კედლებისა და ჭის ქვაბულის გამაგრება ხის ფარებით</t>
  </si>
  <si>
    <t>არსებული წყალარინების რ/ბეტონის ანაკრები წრიული ჭის D=1000 მმ H=1200 მმ (1 კომპ) დემონტაჟი, (თუჯის ხუფის გარეშე)</t>
  </si>
  <si>
    <t>არსებული წყალარინების რ/ბეტონის ანაკრები წრიული ჭის D=1000 მმ H=1000 მმ (1 კომპ) დემონტაჟი, (თუჯის ხუფის გარეშე)</t>
  </si>
  <si>
    <t>არსებული წყალარინების რ/ბეტონის ანაკრები წრიული ჭის D=1000 მმ H=600 მმ (3 კომპ) დემონტაჟი, (თუჯის ხუფის გარეშე)</t>
  </si>
  <si>
    <t>არსებული კანალიზაციის ბეტონის მილის d=200 მმ დემონტაჟი</t>
  </si>
  <si>
    <t>დემონტირებული რკ. ბეტონის ჭების და ბეტონის მილების ნატეხების ავტოთვითმ- ცლელზე დატვირთვა და გადმოტვირთვა</t>
  </si>
  <si>
    <t>პოლიეთილენის მილის PE 100 SDR 17 PN10 d=355 მმ შეძენა, მონტაჟი</t>
  </si>
  <si>
    <t>პოლიეთილენის მილი PE 100 SDR 17 PN10 d=355 მმ</t>
  </si>
  <si>
    <t>წყალსადენის პოლიეთილენის მილის PE100 SDR17 PN10 d=355 მმ, ჰიდრავლიკური გამოცდა</t>
  </si>
  <si>
    <t>კანალიზაციის პოლიეთილენის გოფრირებული მილის SN8 d=300 მმ შეძენა, მოწყობა (მილძაბრა ბოლოთი)</t>
  </si>
  <si>
    <t>კანალიზაციის პოლიეთილენის გოფრირებული მილი SN8 d=300მმ (მილძაბრა ბოლოთი)</t>
  </si>
  <si>
    <t>კანალიზაციის პოლიეთილენის გოფრირებული მილის SN8 d=300მმ გამოცდა ჰერმეტულობაზე</t>
  </si>
  <si>
    <t>კანალიზაციის პოლიეთილენის გოფრირებული მილის SN8 d=250 მმ შეძენა, მოწყობა (მილძაბრა ბოლოთი)</t>
  </si>
  <si>
    <t>კანალიზაციის პოლიეთილენის გოფრირებული მილი SN8 d=250მმ (მილძაბრა ბოლოთი)</t>
  </si>
  <si>
    <t>კანალიზაციის პოლიეთილენის გოფრირებული მილის SN8 d=250მმ გამოცდა ჰერმეტულობაზე</t>
  </si>
  <si>
    <t>კანალიზაციის პოლიეთილენის გოფრირებული მილის SN8 d=200 მმ შეძენა, მოწყობა (მილძაბრა ბოლოთი)</t>
  </si>
  <si>
    <t>კანალიზაციის პოლიეთილენის გოფრირებული მილი SN8 d=200 მმ (მილძაბრა ბოლოთი)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</si>
  <si>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</si>
  <si>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მილის შეძენა, მონტაჟი- PE 100 SDR 17 PN 10 d=160 მმ</t>
  </si>
  <si>
    <t>პოლიეთილენის მილი PE 100 SDR 17 PN 10 d=160 მმ</t>
  </si>
  <si>
    <t>პოლიეთილენის მილის PE 100 SDR 17 PN10 d=160 მმ ჰიდრავლიკური გამოცდა</t>
  </si>
  <si>
    <t>პოლიეთილენის მილის PE 100 SDR 17 PN10 d=355 მმ შეძენა გაყვანა დახურული მეთოდით "კროტით"</t>
  </si>
  <si>
    <t>კანალიზაციის რ/ბ ანაკრები წრიული ჭის D=1000 მმ Hსრ=1450 მმ (3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</si>
  <si>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რკ/ბ რგოლი კბილებით D=1000 მმ / H=1000 მმ (იხ. პროექტი)</t>
  </si>
  <si>
    <t>რკ/ბ რგოლი კბილებით D=1000 მმ / H=500 მმ (იხ. პროექტი)</t>
  </si>
  <si>
    <t>რკ/ბ ძირის მრგვალი ფილა D=1000 მმ (იხ. პროექტი)</t>
  </si>
  <si>
    <t>რკ/ბ გადახურვის მრგვალი ფილა D=1200 მმ ბეტონი B25 (M-350) (იხ. პროექტი)</t>
  </si>
  <si>
    <t>თუჯის ჩარჩო ხუფით 65 სმ</t>
  </si>
  <si>
    <t>ქვიშა-ცემენტის ხსნარი M-100</t>
  </si>
  <si>
    <t>ქვიშა-ცემენტის ხსნარზე წყალშეუღწევადი დანამატი W8</t>
  </si>
  <si>
    <t>კანალიზაციის რ/ბ ანაკრები წრიული ჭის D=1000 მმ Hსრ=1550 მმ (3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</si>
  <si>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Hსრ=2150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</si>
  <si>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Hსრ=2250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</si>
  <si>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Hსრ=2350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</si>
  <si>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კანალიზაციის რ/ბ ანაკრები წრიული ჭის D=1000 მმ Hსრ=3150 მმ (1 კომპ) შეძენა-მონტაჟი, რკ/ბ მრგვალი ძირის ფილა , რკ/ბ რგოლები კბილებით, რკ/ბ მრგვალი გადახურვის ფილა; ბეტონი B25 (M-350), თუჯის მრგვალი ხუფით (დატვირთვა 25 ტ), ბეტონის ღარი მარკით B-25 (M-350) ჭის ანაკრები ელემენტების გადაბმა ქვიშა-ცემენტის ხსნარ- შით, წყალშეუღწევადი ელემენტის დამატებით, მარკა M-100 W8 (იხ. პროექტი)</t>
  </si>
  <si>
    <t>არსებული კანალიზაციის რ/ბ ანაკრები წრიული D=1000 მმ ჭებისთვის რკ/ბ მრგვალი გადახურვის ფილების; ბეტონი B25 (M-350), თუჯის მრგვალი ხუფით (დატვირთვა 25 ტ) შეძენა-მონტაჟი, ჭის ანაკრები ელემენტების გადაბმა ქვიშა-ცემენტის ხსნარშით, წყალშეუღწევადი ელემენტის დამატებით, მარკა M-100 W8 (იხ. პროექტი)</t>
  </si>
  <si>
    <t>ჭის გარე ზედაპირის ჰიდროიზოლაცია ბიტუმ-ზეთოვანი მასტიკით 2 ფენად</t>
  </si>
  <si>
    <t>ბიტუმ-ზეთოვანი</t>
  </si>
  <si>
    <t>პოლიეთილენის ელ. ქუროს შეძენა, მოწყობა PE 100 PN10 d=355 მმ</t>
  </si>
  <si>
    <t>პოლიეთილენის ელ. ქურო PE 100 PN10 d=355 მმ</t>
  </si>
  <si>
    <t>პოლიეთილენის ელ. ქუროს შეძენა, მოწყობა PE 100 PN10 d=160 მმ</t>
  </si>
  <si>
    <t>პოლიეთილენის ელ. ქურო PE 100 PN10 d=160 მმ</t>
  </si>
  <si>
    <t>პოლიეთილენის გოფრირებული ქუროს შეძენა, მოწყობა SN8 d=300 მმ (რეზინის საფენით)</t>
  </si>
  <si>
    <t>რეზინის საფენი SN8 d=300 მმ</t>
  </si>
  <si>
    <t>პოლიეთილენის გოფრირებული ქუროს შეძენა, მოწყობა SN8 d=250 მმ (რეზინის საფენით)</t>
  </si>
  <si>
    <t>რეზინის საფენი SN8 d=250 მმ</t>
  </si>
  <si>
    <t>პოლიეთილენის გოფრირებული ქუროს შეძენა, მოწყობა SN8 d=200 მმ (რეზინის საფენით)</t>
  </si>
  <si>
    <t>რეზინის საფენი SN8 d=200 მმ</t>
  </si>
  <si>
    <t>არსებული კანალიზაციის d=150 მმ მილის შეჭრა საპროექტო ჭაში</t>
  </si>
  <si>
    <t>საპროექტო კანალიზაციის d=355 მმ მილის შეჭრა არსებულ ჭაში</t>
  </si>
  <si>
    <t>საპროექტო კანალიზაციის d=200მმ მილის შეჭრა არსებულ ჭაში</t>
  </si>
  <si>
    <t>საპროექტო პოლიეთილენის d=160 მმ მილის გადაერთება არსებულ d=150 მმ მილზე</t>
  </si>
  <si>
    <t>საპროექტო კანალიზაციის d=355მმ მილის შეჭრა საპროექტო ჭაში</t>
  </si>
  <si>
    <t>საპროექტო კანალიზაციის d=300მმ მილის შეჭრა საპროექტო ჭაში</t>
  </si>
  <si>
    <t>საპროექტო კანალიზაციის d=250მმ მილის შეჭრა საპროექტო ჭაში</t>
  </si>
  <si>
    <t>საპროექტო კანალიზაციის d=200მმ მილის შეჭრა საპროექტო ჭაში</t>
  </si>
  <si>
    <t>საპროექტო კანალიზაციის d=160მმ მილის შეჭრა საპროექტო ჭაში</t>
  </si>
  <si>
    <t>სასიგნალო ლენტის შეძენა და მოწყობა PE100 SDR17 PN10 d=355მმ, მილზე</t>
  </si>
  <si>
    <t>სასიგნალო ლენტის შეძენა და მოწყობა კანალიზაციის გოფრირებულ SN8 d=300მმ, მილზე</t>
  </si>
  <si>
    <t>სასიგნალო ლენტის შეძენა და მოწყობა კანალიზაციის გოფრირებულ SN8 d=250მმ, მილზე</t>
  </si>
  <si>
    <t>სასიგნალო ლენტის შეძენა და მოწყობა კანალიზაციის გოფრირებულ SN8 d=200მმ, მილზე</t>
  </si>
  <si>
    <t>კანალიზაციის პოლიეთილენის გოფრირებული მილის SN4 d=200 მმ შეძენა, მოწყობა ტრანშეიდან ჩამდინარე წყლების გასაყვანად (დროებითი მილი)</t>
  </si>
  <si>
    <t>კანალიზაციის პოლიეთილენის გოფრირებული მილი SN4 d=200 მმ</t>
  </si>
  <si>
    <t>არსებული d=300 მმ მილის დახშობა მრავალჯერადი გამოყენების პნევმო ბალიშებით. მონტაჟი და დემონტაჟი</t>
  </si>
  <si>
    <t>არსებული d=200 მმ მილის დახშობა მრავალჯერადი გამოყენების პნევმო ბალიშებით. მონტაჟი და დემონტაჟი</t>
  </si>
  <si>
    <t>არსებული d=150 მმ მილის დახშობა მრავალჯერადი გამოყენების პნევმო ბალიშებით. მონტაჟი და დემონტაჟი</t>
  </si>
  <si>
    <t>არსებულ ჭაში გაუქმებული d=300 მმ მილის ამოვსება ბეტონით , ბეტონის მარკა B-25 M-350 (2 ადგილი)</t>
  </si>
  <si>
    <t>არსებულ ჭაში გაუქმებული d=200 მმ მილის ამოვსება ბეტონით , ბეტონის მარკა B-25 M-350 (1 ადგილი)</t>
  </si>
  <si>
    <t>არსებული გაუქმებული d=200მმ ს მილის ამოვსება ბეტონის ხსნარით მარკა M-50 (B3.5) L=53 მ)</t>
  </si>
  <si>
    <t>ბეტონი მარკა M-50 (B-3.5)</t>
  </si>
  <si>
    <t>არსებული გაუქმებული d=300მმ ს მილის ამოვსება ბეტონის ხსნარით მარკა M-50 (B3.5) L=22 მ)</t>
  </si>
  <si>
    <t>ტრანშეის მოწყობის დროს არსებული წყალსადენის მილის დამაგრება</t>
  </si>
  <si>
    <t>ტრანშეის მოწყობის დროს არსებული კაბელების დამაგრება</t>
  </si>
  <si>
    <t>ზედნადები ხარჯები</t>
  </si>
  <si>
    <t>დ.ღ.გ.</t>
  </si>
  <si>
    <t>gwp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</si>
</sst>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\ _₾_-;\-* #,##0.00\ _₾_-;_-* &quot;-&quot;??\ _₾_-;_-@_-"/>
    <numFmt numFmtId="168" formatCode="_-* #,##0.00_р_._-;\-* #,##0.00_р_._-;_-* &quot;-&quot;??_р_._-;_-@_-"/>
    <numFmt numFmtId="173" formatCode="_(#,##0_);_(\(#,##0\);_(\ \-\ 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3" fillId="0" borderId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5">
    <xf numFmtId="0" fontId="0" fillId="0" borderId="0" xfId="0"/>
    <xf numFmtId="0" fontId="4" fillId="2" borderId="12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49" fontId="4" fillId="2" borderId="0" xfId="1" applyNumberFormat="1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 applyProtection="1">
      <alignment horizontal="center" vertical="center"/>
      <protection locked="0"/>
    </xf>
    <xf numFmtId="0" fontId="4" fillId="2" borderId="4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1" xfId="1" applyNumberFormat="1" applyFont="1" applyFill="1" applyBorder="1" applyAlignment="1" applyProtection="1">
      <alignment horizontal="center" vertical="center"/>
      <protection locked="0"/>
    </xf>
    <xf numFmtId="0" fontId="4" fillId="2" borderId="12" xfId="1" applyFont="1" applyFill="1" applyBorder="1" applyAlignment="1" applyProtection="1">
      <alignment horizontal="center" vertical="center"/>
      <protection locked="0"/>
    </xf>
    <xf numFmtId="49" fontId="4" fillId="2" borderId="11" xfId="0" applyNumberFormat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1" xfId="0" applyNumberFormat="1" applyFont="1" applyFill="1" applyBorder="1" applyAlignment="1" applyProtection="1">
      <alignment horizontal="center" vertical="center"/>
      <protection locked="0"/>
    </xf>
    <xf numFmtId="49" fontId="4" fillId="2" borderId="11" xfId="1" applyNumberFormat="1" applyFont="1" applyFill="1" applyBorder="1" applyAlignment="1">
      <alignment horizontal="center" vertical="center"/>
    </xf>
    <xf numFmtId="49" fontId="4" fillId="2" borderId="16" xfId="1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2" borderId="0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5" fillId="2" borderId="1" xfId="1" applyFont="1" applyFill="1" applyBorder="1" applyAlignment="1">
      <alignment vertical="center"/>
    </xf>
    <xf numFmtId="0" fontId="4" fillId="2" borderId="12" xfId="1" applyFont="1" applyFill="1" applyBorder="1" applyAlignment="1" applyProtection="1">
      <alignment vertical="center"/>
      <protection locked="0"/>
    </xf>
    <xf numFmtId="0" fontId="4" fillId="2" borderId="12" xfId="0" applyFont="1" applyFill="1" applyBorder="1" applyAlignment="1">
      <alignment vertical="center"/>
    </xf>
    <xf numFmtId="49" fontId="4" fillId="2" borderId="11" xfId="2" applyNumberFormat="1" applyFont="1" applyFill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 applyProtection="1">
      <alignment vertical="center"/>
      <protection locked="0"/>
    </xf>
    <xf numFmtId="49" fontId="4" fillId="2" borderId="11" xfId="2" applyNumberFormat="1" applyFont="1" applyFill="1" applyBorder="1" applyAlignment="1">
      <alignment horizontal="center" vertical="center"/>
    </xf>
    <xf numFmtId="0" fontId="4" fillId="2" borderId="0" xfId="1" applyFont="1" applyFill="1" applyAlignment="1"/>
    <xf numFmtId="0" fontId="4" fillId="2" borderId="0" xfId="1" applyFont="1" applyFill="1" applyBorder="1" applyAlignment="1"/>
    <xf numFmtId="0" fontId="4" fillId="3" borderId="12" xfId="1" applyNumberFormat="1" applyFont="1" applyFill="1" applyBorder="1" applyAlignment="1" applyProtection="1">
      <alignment horizontal="left" vertical="center"/>
      <protection locked="0"/>
    </xf>
    <xf numFmtId="0" fontId="7" fillId="3" borderId="12" xfId="1" applyNumberFormat="1" applyFont="1" applyFill="1" applyBorder="1" applyAlignment="1" applyProtection="1">
      <alignment horizontal="left" vertical="center"/>
      <protection locked="0"/>
    </xf>
    <xf numFmtId="0" fontId="4" fillId="3" borderId="12" xfId="0" applyNumberFormat="1" applyFont="1" applyFill="1" applyBorder="1" applyAlignment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  <protection locked="0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9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 applyProtection="1">
      <alignment vertical="center"/>
      <protection locked="0"/>
    </xf>
    <xf numFmtId="0" fontId="4" fillId="2" borderId="12" xfId="1" applyFont="1" applyFill="1" applyBorder="1" applyAlignment="1">
      <alignment horizontal="left" vertical="center"/>
    </xf>
    <xf numFmtId="0" fontId="4" fillId="2" borderId="12" xfId="1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43" fontId="4" fillId="2" borderId="4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 applyProtection="1">
      <alignment horizontal="center" vertical="center"/>
    </xf>
    <xf numFmtId="43" fontId="4" fillId="2" borderId="12" xfId="6" applyFont="1" applyFill="1" applyBorder="1" applyAlignment="1" applyProtection="1">
      <alignment horizontal="center" vertical="center"/>
      <protection locked="0"/>
    </xf>
    <xf numFmtId="43" fontId="4" fillId="2" borderId="12" xfId="6" applyFont="1" applyFill="1" applyBorder="1" applyAlignment="1">
      <alignment horizontal="center" vertical="center"/>
    </xf>
    <xf numFmtId="43" fontId="4" fillId="2" borderId="15" xfId="6" applyFont="1" applyFill="1" applyBorder="1" applyAlignment="1">
      <alignment horizontal="center" vertical="center"/>
    </xf>
    <xf numFmtId="43" fontId="4" fillId="2" borderId="7" xfId="6" applyFont="1" applyFill="1" applyBorder="1" applyAlignment="1" applyProtection="1">
      <alignment horizontal="center" vertical="center"/>
      <protection locked="0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43" fontId="5" fillId="2" borderId="6" xfId="6" applyFont="1" applyFill="1" applyBorder="1" applyAlignment="1">
      <alignment horizontal="center" vertical="center"/>
    </xf>
    <xf numFmtId="173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7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2" borderId="15" xfId="1" applyFont="1" applyFill="1" applyBorder="1" applyAlignment="1" applyProtection="1">
      <alignment vertical="center"/>
      <protection locked="0"/>
    </xf>
    <xf numFmtId="0" fontId="5" fillId="2" borderId="1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</cellXfs>
  <cellStyles count="11">
    <cellStyle name="Comma" xfId="6" builtinId="3"/>
    <cellStyle name="Comma 2" xfId="3"/>
    <cellStyle name="Comma 2 2" xfId="7"/>
    <cellStyle name="Comma 2 2 2" xfId="10"/>
    <cellStyle name="Comma 3" xfId="8"/>
    <cellStyle name="Comma 4" xfId="9"/>
    <cellStyle name="Normal" xfId="0" builtinId="0"/>
    <cellStyle name="Normal 2" xfId="1"/>
    <cellStyle name="Normal 3 2" xfId="4"/>
    <cellStyle name="Обычный_Лист1" xfId="5"/>
    <cellStyle name="Обычный_დემონტაჟი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195"/>
  <sheetViews>
    <sheetView showGridLines="0" tabSelected="1" zoomScale="80" zoomScaleNormal="80" workbookViewId="0">
      <pane xSplit="2" ySplit="7" topLeftCell="C171" activePane="bottomRight" state="frozen"/>
      <selection pane="topRight" activeCell="C1" sqref="C1"/>
      <selection pane="bottomLeft" activeCell="A8" sqref="A8"/>
      <selection pane="bottomRight" activeCell="E199" sqref="E199"/>
    </sheetView>
  </sheetViews>
  <sheetFormatPr defaultColWidth="9.140625" defaultRowHeight="14.25" x14ac:dyDescent="0.25"/>
  <cols>
    <col min="1" max="1" width="4.7109375" style="37" customWidth="1"/>
    <col min="2" max="2" width="38.5703125" style="5" customWidth="1"/>
    <col min="3" max="3" width="8" style="5" customWidth="1"/>
    <col min="4" max="4" width="12.5703125" style="5" bestFit="1" customWidth="1"/>
    <col min="5" max="5" width="11.28515625" style="5" customWidth="1"/>
    <col min="6" max="6" width="13.85546875" style="5" customWidth="1"/>
    <col min="7" max="7" width="31.42578125" style="5" bestFit="1" customWidth="1"/>
    <col min="8" max="16384" width="9.140625" style="5"/>
  </cols>
  <sheetData>
    <row r="1" spans="1:7" x14ac:dyDescent="0.25">
      <c r="A1" s="38" t="s">
        <v>211</v>
      </c>
      <c r="B1" s="38"/>
      <c r="C1" s="38"/>
      <c r="D1" s="38"/>
      <c r="E1" s="38"/>
      <c r="F1" s="38"/>
    </row>
    <row r="2" spans="1:7" ht="15" thickBot="1" x14ac:dyDescent="0.3">
      <c r="A2" s="40"/>
      <c r="B2" s="76"/>
      <c r="C2" s="76"/>
      <c r="D2" s="76"/>
      <c r="E2" s="76"/>
      <c r="F2" s="76"/>
    </row>
    <row r="3" spans="1:7" ht="15" thickBot="1" x14ac:dyDescent="0.3">
      <c r="A3" s="6"/>
      <c r="B3" s="2"/>
      <c r="C3" s="2"/>
      <c r="D3" s="2"/>
      <c r="E3" s="2"/>
      <c r="F3" s="2"/>
      <c r="G3" s="71"/>
    </row>
    <row r="4" spans="1:7" ht="15" thickBot="1" x14ac:dyDescent="0.3">
      <c r="A4" s="7"/>
      <c r="C4" s="39"/>
      <c r="D4" s="39"/>
      <c r="E4" s="39"/>
      <c r="F4" s="39"/>
      <c r="G4" s="72"/>
    </row>
    <row r="5" spans="1:7" ht="18" customHeight="1" thickBot="1" x14ac:dyDescent="0.3">
      <c r="A5" s="78" t="s">
        <v>0</v>
      </c>
      <c r="B5" s="77" t="s">
        <v>1</v>
      </c>
      <c r="C5" s="77" t="s">
        <v>2</v>
      </c>
      <c r="D5" s="77" t="s">
        <v>203</v>
      </c>
      <c r="E5" s="83" t="s">
        <v>3</v>
      </c>
      <c r="F5" s="80" t="s">
        <v>204</v>
      </c>
      <c r="G5" s="73"/>
    </row>
    <row r="6" spans="1:7" ht="15" thickBot="1" x14ac:dyDescent="0.3">
      <c r="A6" s="79"/>
      <c r="B6" s="82"/>
      <c r="C6" s="82"/>
      <c r="D6" s="82"/>
      <c r="E6" s="84"/>
      <c r="F6" s="81"/>
      <c r="G6" s="74"/>
    </row>
    <row r="7" spans="1:7" ht="15" thickBot="1" x14ac:dyDescent="0.3">
      <c r="A7" s="8">
        <v>1</v>
      </c>
      <c r="B7" s="4">
        <v>2</v>
      </c>
      <c r="C7" s="4">
        <v>3</v>
      </c>
      <c r="D7" s="4">
        <v>4</v>
      </c>
      <c r="E7" s="9">
        <v>5</v>
      </c>
      <c r="F7" s="10">
        <v>6</v>
      </c>
      <c r="G7" s="11">
        <v>7</v>
      </c>
    </row>
    <row r="8" spans="1:7" s="14" customFormat="1" x14ac:dyDescent="0.25">
      <c r="A8" s="12">
        <v>1</v>
      </c>
      <c r="B8" s="56" t="s">
        <v>212</v>
      </c>
      <c r="C8" s="13" t="s">
        <v>4</v>
      </c>
      <c r="D8" s="61">
        <v>8.8000000000000007</v>
      </c>
      <c r="E8" s="61"/>
      <c r="F8" s="61">
        <f>D8*E8</f>
        <v>0</v>
      </c>
      <c r="G8" s="75" t="s">
        <v>206</v>
      </c>
    </row>
    <row r="9" spans="1:7" s="14" customFormat="1" ht="15.75" x14ac:dyDescent="0.25">
      <c r="A9" s="15" t="s">
        <v>19</v>
      </c>
      <c r="B9" s="41" t="s">
        <v>50</v>
      </c>
      <c r="C9" s="16" t="s">
        <v>209</v>
      </c>
      <c r="D9" s="62">
        <v>0.48399999999999999</v>
      </c>
      <c r="E9" s="63"/>
      <c r="F9" s="63">
        <f t="shared" ref="F9:F72" si="0">D9*E9</f>
        <v>0</v>
      </c>
      <c r="G9" s="75" t="s">
        <v>206</v>
      </c>
    </row>
    <row r="10" spans="1:7" s="21" customFormat="1" ht="15.75" x14ac:dyDescent="0.25">
      <c r="A10" s="43" t="s">
        <v>20</v>
      </c>
      <c r="B10" s="51" t="s">
        <v>213</v>
      </c>
      <c r="C10" s="20" t="s">
        <v>209</v>
      </c>
      <c r="D10" s="62">
        <v>0.48399999999999999</v>
      </c>
      <c r="E10" s="63"/>
      <c r="F10" s="63">
        <f t="shared" si="0"/>
        <v>0</v>
      </c>
      <c r="G10" s="75" t="s">
        <v>206</v>
      </c>
    </row>
    <row r="11" spans="1:7" s="21" customFormat="1" x14ac:dyDescent="0.25">
      <c r="A11" s="43" t="s">
        <v>51</v>
      </c>
      <c r="B11" s="44" t="s">
        <v>86</v>
      </c>
      <c r="C11" s="20" t="s">
        <v>10</v>
      </c>
      <c r="D11" s="62">
        <v>0.96799999999999997</v>
      </c>
      <c r="E11" s="63"/>
      <c r="F11" s="63">
        <f t="shared" si="0"/>
        <v>0</v>
      </c>
      <c r="G11" s="75" t="s">
        <v>206</v>
      </c>
    </row>
    <row r="12" spans="1:7" ht="15.75" x14ac:dyDescent="0.25">
      <c r="A12" s="23" t="s">
        <v>23</v>
      </c>
      <c r="B12" s="41" t="s">
        <v>214</v>
      </c>
      <c r="C12" s="1" t="s">
        <v>209</v>
      </c>
      <c r="D12" s="63">
        <v>484.45</v>
      </c>
      <c r="E12" s="63"/>
      <c r="F12" s="63">
        <f t="shared" si="0"/>
        <v>0</v>
      </c>
      <c r="G12" s="75" t="s">
        <v>206</v>
      </c>
    </row>
    <row r="13" spans="1:7" ht="15.75" x14ac:dyDescent="0.25">
      <c r="A13" s="23" t="s">
        <v>55</v>
      </c>
      <c r="B13" s="3" t="s">
        <v>15</v>
      </c>
      <c r="C13" s="1" t="s">
        <v>209</v>
      </c>
      <c r="D13" s="64">
        <v>2.9066999999999996E-2</v>
      </c>
      <c r="E13" s="63"/>
      <c r="F13" s="63">
        <f t="shared" si="0"/>
        <v>0</v>
      </c>
      <c r="G13" s="75" t="s">
        <v>205</v>
      </c>
    </row>
    <row r="14" spans="1:7" ht="15.75" x14ac:dyDescent="0.25">
      <c r="A14" s="23" t="s">
        <v>24</v>
      </c>
      <c r="B14" s="41" t="s">
        <v>11</v>
      </c>
      <c r="C14" s="1" t="s">
        <v>209</v>
      </c>
      <c r="D14" s="62">
        <v>16.148999999999997</v>
      </c>
      <c r="E14" s="63"/>
      <c r="F14" s="63">
        <f t="shared" si="0"/>
        <v>0</v>
      </c>
      <c r="G14" s="75" t="s">
        <v>206</v>
      </c>
    </row>
    <row r="15" spans="1:7" ht="15.75" x14ac:dyDescent="0.25">
      <c r="A15" s="23" t="s">
        <v>25</v>
      </c>
      <c r="B15" s="41" t="s">
        <v>11</v>
      </c>
      <c r="C15" s="1" t="s">
        <v>209</v>
      </c>
      <c r="D15" s="62">
        <v>37.680999999999997</v>
      </c>
      <c r="E15" s="63"/>
      <c r="F15" s="63">
        <f t="shared" si="0"/>
        <v>0</v>
      </c>
      <c r="G15" s="75" t="s">
        <v>206</v>
      </c>
    </row>
    <row r="16" spans="1:7" s="21" customFormat="1" ht="15.75" x14ac:dyDescent="0.25">
      <c r="A16" s="43" t="s">
        <v>26</v>
      </c>
      <c r="B16" s="44" t="s">
        <v>12</v>
      </c>
      <c r="C16" s="20" t="s">
        <v>209</v>
      </c>
      <c r="D16" s="62">
        <v>37.680999999999997</v>
      </c>
      <c r="E16" s="63"/>
      <c r="F16" s="63">
        <f t="shared" si="0"/>
        <v>0</v>
      </c>
      <c r="G16" s="75" t="s">
        <v>206</v>
      </c>
    </row>
    <row r="17" spans="1:218" x14ac:dyDescent="0.25">
      <c r="A17" s="23" t="s">
        <v>67</v>
      </c>
      <c r="B17" s="41" t="s">
        <v>87</v>
      </c>
      <c r="C17" s="1" t="s">
        <v>10</v>
      </c>
      <c r="D17" s="62">
        <v>1049.646</v>
      </c>
      <c r="E17" s="63"/>
      <c r="F17" s="63">
        <f t="shared" si="0"/>
        <v>0</v>
      </c>
      <c r="G17" s="75" t="s">
        <v>206</v>
      </c>
    </row>
    <row r="18" spans="1:218" ht="15.75" x14ac:dyDescent="0.25">
      <c r="A18" s="23" t="s">
        <v>68</v>
      </c>
      <c r="B18" s="3" t="s">
        <v>215</v>
      </c>
      <c r="C18" s="1" t="s">
        <v>210</v>
      </c>
      <c r="D18" s="64">
        <v>4.8</v>
      </c>
      <c r="E18" s="63"/>
      <c r="F18" s="63">
        <f t="shared" si="0"/>
        <v>0</v>
      </c>
      <c r="G18" s="75" t="s">
        <v>206</v>
      </c>
    </row>
    <row r="19" spans="1:218" x14ac:dyDescent="0.25">
      <c r="A19" s="23" t="s">
        <v>75</v>
      </c>
      <c r="B19" s="3" t="s">
        <v>52</v>
      </c>
      <c r="C19" s="1" t="s">
        <v>10</v>
      </c>
      <c r="D19" s="64">
        <v>0.6863999999999999</v>
      </c>
      <c r="E19" s="63"/>
      <c r="F19" s="63">
        <f t="shared" si="0"/>
        <v>0</v>
      </c>
      <c r="G19" s="75" t="s">
        <v>205</v>
      </c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</row>
    <row r="20" spans="1:218" x14ac:dyDescent="0.25">
      <c r="A20" s="23" t="s">
        <v>76</v>
      </c>
      <c r="B20" s="3" t="s">
        <v>53</v>
      </c>
      <c r="C20" s="1" t="s">
        <v>10</v>
      </c>
      <c r="D20" s="64">
        <v>0.45791999999999988</v>
      </c>
      <c r="E20" s="63"/>
      <c r="F20" s="63">
        <f t="shared" si="0"/>
        <v>0</v>
      </c>
      <c r="G20" s="75" t="s">
        <v>205</v>
      </c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</row>
    <row r="21" spans="1:218" x14ac:dyDescent="0.25">
      <c r="A21" s="23" t="s">
        <v>77</v>
      </c>
      <c r="B21" s="3" t="s">
        <v>54</v>
      </c>
      <c r="C21" s="1" t="s">
        <v>10</v>
      </c>
      <c r="D21" s="64">
        <v>5.7599999999999995E-3</v>
      </c>
      <c r="E21" s="63"/>
      <c r="F21" s="63">
        <f t="shared" si="0"/>
        <v>0</v>
      </c>
      <c r="G21" s="75" t="s">
        <v>205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</row>
    <row r="22" spans="1:218" s="47" customFormat="1" ht="15.75" x14ac:dyDescent="0.25">
      <c r="A22" s="23" t="s">
        <v>69</v>
      </c>
      <c r="B22" s="57" t="s">
        <v>216</v>
      </c>
      <c r="C22" s="1" t="s">
        <v>209</v>
      </c>
      <c r="D22" s="64">
        <v>162</v>
      </c>
      <c r="E22" s="63"/>
      <c r="F22" s="63">
        <f t="shared" si="0"/>
        <v>0</v>
      </c>
      <c r="G22" s="75" t="s">
        <v>206</v>
      </c>
    </row>
    <row r="23" spans="1:218" s="46" customFormat="1" ht="15.75" x14ac:dyDescent="0.25">
      <c r="A23" s="15" t="s">
        <v>27</v>
      </c>
      <c r="B23" s="58" t="s">
        <v>217</v>
      </c>
      <c r="C23" s="16" t="s">
        <v>209</v>
      </c>
      <c r="D23" s="62">
        <v>162</v>
      </c>
      <c r="E23" s="63"/>
      <c r="F23" s="63">
        <f t="shared" si="0"/>
        <v>0</v>
      </c>
      <c r="G23" s="75" t="s">
        <v>206</v>
      </c>
    </row>
    <row r="24" spans="1:218" s="46" customFormat="1" ht="15.75" x14ac:dyDescent="0.25">
      <c r="A24" s="15" t="s">
        <v>78</v>
      </c>
      <c r="B24" s="48" t="s">
        <v>218</v>
      </c>
      <c r="C24" s="16" t="s">
        <v>209</v>
      </c>
      <c r="D24" s="62">
        <v>178.20000000000002</v>
      </c>
      <c r="E24" s="63"/>
      <c r="F24" s="63">
        <f t="shared" si="0"/>
        <v>0</v>
      </c>
      <c r="G24" s="75" t="s">
        <v>205</v>
      </c>
    </row>
    <row r="25" spans="1:218" s="46" customFormat="1" ht="15.75" x14ac:dyDescent="0.25">
      <c r="A25" s="23" t="s">
        <v>28</v>
      </c>
      <c r="B25" s="57" t="s">
        <v>21</v>
      </c>
      <c r="C25" s="1" t="s">
        <v>209</v>
      </c>
      <c r="D25" s="64">
        <v>279.3</v>
      </c>
      <c r="E25" s="63"/>
      <c r="F25" s="63">
        <f t="shared" si="0"/>
        <v>0</v>
      </c>
      <c r="G25" s="75" t="s">
        <v>206</v>
      </c>
    </row>
    <row r="26" spans="1:218" s="46" customFormat="1" ht="15.75" x14ac:dyDescent="0.25">
      <c r="A26" s="24" t="s">
        <v>56</v>
      </c>
      <c r="B26" s="3" t="s">
        <v>22</v>
      </c>
      <c r="C26" s="1" t="s">
        <v>209</v>
      </c>
      <c r="D26" s="64">
        <v>307.23</v>
      </c>
      <c r="E26" s="63"/>
      <c r="F26" s="63">
        <f t="shared" si="0"/>
        <v>0</v>
      </c>
      <c r="G26" s="75" t="s">
        <v>205</v>
      </c>
    </row>
    <row r="27" spans="1:218" s="46" customFormat="1" ht="15.75" x14ac:dyDescent="0.25">
      <c r="A27" s="23" t="s">
        <v>29</v>
      </c>
      <c r="B27" s="57" t="s">
        <v>219</v>
      </c>
      <c r="C27" s="1" t="s">
        <v>209</v>
      </c>
      <c r="D27" s="64">
        <v>53.6</v>
      </c>
      <c r="E27" s="63"/>
      <c r="F27" s="63">
        <f t="shared" si="0"/>
        <v>0</v>
      </c>
      <c r="G27" s="75" t="s">
        <v>206</v>
      </c>
    </row>
    <row r="28" spans="1:218" s="46" customFormat="1" x14ac:dyDescent="0.25">
      <c r="A28" s="24" t="s">
        <v>79</v>
      </c>
      <c r="B28" s="49" t="s">
        <v>220</v>
      </c>
      <c r="C28" s="1" t="s">
        <v>13</v>
      </c>
      <c r="D28" s="64">
        <v>58.960000000000008</v>
      </c>
      <c r="E28" s="63"/>
      <c r="F28" s="63">
        <f t="shared" si="0"/>
        <v>0</v>
      </c>
      <c r="G28" s="75" t="s">
        <v>205</v>
      </c>
    </row>
    <row r="29" spans="1:218" ht="15.75" x14ac:dyDescent="0.25">
      <c r="A29" s="23" t="s">
        <v>30</v>
      </c>
      <c r="B29" s="3" t="s">
        <v>221</v>
      </c>
      <c r="C29" s="1" t="s">
        <v>209</v>
      </c>
      <c r="D29" s="64">
        <v>4.8</v>
      </c>
      <c r="E29" s="63"/>
      <c r="F29" s="63">
        <f t="shared" si="0"/>
        <v>0</v>
      </c>
      <c r="G29" s="75" t="s">
        <v>206</v>
      </c>
    </row>
    <row r="30" spans="1:218" ht="15.75" x14ac:dyDescent="0.25">
      <c r="A30" s="23" t="s">
        <v>63</v>
      </c>
      <c r="B30" s="3" t="s">
        <v>222</v>
      </c>
      <c r="C30" s="1" t="s">
        <v>209</v>
      </c>
      <c r="D30" s="64">
        <v>5.52</v>
      </c>
      <c r="E30" s="63"/>
      <c r="F30" s="63">
        <f t="shared" si="0"/>
        <v>0</v>
      </c>
      <c r="G30" s="75" t="s">
        <v>205</v>
      </c>
    </row>
    <row r="31" spans="1:218" x14ac:dyDescent="0.25">
      <c r="A31" s="23" t="s">
        <v>31</v>
      </c>
      <c r="B31" s="3" t="s">
        <v>223</v>
      </c>
      <c r="C31" s="1" t="s">
        <v>207</v>
      </c>
      <c r="D31" s="64">
        <v>515.52</v>
      </c>
      <c r="E31" s="63"/>
      <c r="F31" s="63">
        <f t="shared" si="0"/>
        <v>0</v>
      </c>
      <c r="G31" s="75" t="s">
        <v>206</v>
      </c>
    </row>
    <row r="32" spans="1:218" x14ac:dyDescent="0.25">
      <c r="A32" s="23" t="s">
        <v>57</v>
      </c>
      <c r="B32" s="3" t="s">
        <v>16</v>
      </c>
      <c r="C32" s="1" t="s">
        <v>208</v>
      </c>
      <c r="D32" s="64">
        <v>2.216736</v>
      </c>
      <c r="E32" s="63"/>
      <c r="F32" s="63">
        <f t="shared" si="0"/>
        <v>0</v>
      </c>
      <c r="G32" s="75" t="s">
        <v>205</v>
      </c>
    </row>
    <row r="33" spans="1:7" x14ac:dyDescent="0.25">
      <c r="A33" s="23" t="s">
        <v>80</v>
      </c>
      <c r="B33" s="3" t="s">
        <v>17</v>
      </c>
      <c r="C33" s="1" t="s">
        <v>208</v>
      </c>
      <c r="D33" s="64">
        <v>4.8974399999999996</v>
      </c>
      <c r="E33" s="63"/>
      <c r="F33" s="63">
        <f t="shared" si="0"/>
        <v>0</v>
      </c>
      <c r="G33" s="75" t="s">
        <v>205</v>
      </c>
    </row>
    <row r="34" spans="1:7" s="19" customFormat="1" ht="15.75" x14ac:dyDescent="0.25">
      <c r="A34" s="22" t="s">
        <v>32</v>
      </c>
      <c r="B34" s="42" t="s">
        <v>224</v>
      </c>
      <c r="C34" s="20" t="s">
        <v>209</v>
      </c>
      <c r="D34" s="62">
        <v>0.9858699999999998</v>
      </c>
      <c r="E34" s="63"/>
      <c r="F34" s="63">
        <f t="shared" si="0"/>
        <v>0</v>
      </c>
      <c r="G34" s="75" t="s">
        <v>206</v>
      </c>
    </row>
    <row r="35" spans="1:7" s="19" customFormat="1" ht="15.75" x14ac:dyDescent="0.25">
      <c r="A35" s="22" t="s">
        <v>93</v>
      </c>
      <c r="B35" s="42" t="s">
        <v>225</v>
      </c>
      <c r="C35" s="20" t="s">
        <v>209</v>
      </c>
      <c r="D35" s="62">
        <v>0.83087</v>
      </c>
      <c r="E35" s="63"/>
      <c r="F35" s="63">
        <f t="shared" si="0"/>
        <v>0</v>
      </c>
      <c r="G35" s="75" t="s">
        <v>206</v>
      </c>
    </row>
    <row r="36" spans="1:7" s="19" customFormat="1" ht="15.75" x14ac:dyDescent="0.25">
      <c r="A36" s="22" t="s">
        <v>94</v>
      </c>
      <c r="B36" s="42" t="s">
        <v>226</v>
      </c>
      <c r="C36" s="20" t="s">
        <v>209</v>
      </c>
      <c r="D36" s="62">
        <v>2.16411</v>
      </c>
      <c r="E36" s="63"/>
      <c r="F36" s="63">
        <f t="shared" si="0"/>
        <v>0</v>
      </c>
      <c r="G36" s="75" t="s">
        <v>206</v>
      </c>
    </row>
    <row r="37" spans="1:7" s="19" customFormat="1" x14ac:dyDescent="0.25">
      <c r="A37" s="17" t="s">
        <v>95</v>
      </c>
      <c r="B37" s="3" t="s">
        <v>227</v>
      </c>
      <c r="C37" s="18" t="s">
        <v>4</v>
      </c>
      <c r="D37" s="64">
        <v>100</v>
      </c>
      <c r="E37" s="63"/>
      <c r="F37" s="63">
        <f t="shared" si="0"/>
        <v>0</v>
      </c>
      <c r="G37" s="75" t="s">
        <v>206</v>
      </c>
    </row>
    <row r="38" spans="1:7" s="25" customFormat="1" x14ac:dyDescent="0.25">
      <c r="A38" s="17" t="s">
        <v>96</v>
      </c>
      <c r="B38" s="42" t="s">
        <v>228</v>
      </c>
      <c r="C38" s="18" t="s">
        <v>10</v>
      </c>
      <c r="D38" s="64">
        <v>19.554040000000001</v>
      </c>
      <c r="E38" s="63"/>
      <c r="F38" s="63">
        <f t="shared" si="0"/>
        <v>0</v>
      </c>
      <c r="G38" s="75" t="s">
        <v>206</v>
      </c>
    </row>
    <row r="39" spans="1:7" s="19" customFormat="1" x14ac:dyDescent="0.25">
      <c r="A39" s="45" t="s">
        <v>97</v>
      </c>
      <c r="B39" s="42" t="s">
        <v>86</v>
      </c>
      <c r="C39" s="18" t="s">
        <v>10</v>
      </c>
      <c r="D39" s="64">
        <v>19.554040000000001</v>
      </c>
      <c r="E39" s="63"/>
      <c r="F39" s="63">
        <f t="shared" si="0"/>
        <v>0</v>
      </c>
      <c r="G39" s="75" t="s">
        <v>206</v>
      </c>
    </row>
    <row r="40" spans="1:7" s="19" customFormat="1" x14ac:dyDescent="0.25">
      <c r="A40" s="26">
        <v>21</v>
      </c>
      <c r="B40" s="42" t="s">
        <v>229</v>
      </c>
      <c r="C40" s="18" t="s">
        <v>4</v>
      </c>
      <c r="D40" s="64">
        <v>45</v>
      </c>
      <c r="E40" s="63"/>
      <c r="F40" s="63">
        <f t="shared" si="0"/>
        <v>0</v>
      </c>
      <c r="G40" s="75" t="s">
        <v>206</v>
      </c>
    </row>
    <row r="41" spans="1:7" s="19" customFormat="1" x14ac:dyDescent="0.25">
      <c r="A41" s="26" t="s">
        <v>125</v>
      </c>
      <c r="B41" s="42" t="s">
        <v>230</v>
      </c>
      <c r="C41" s="18" t="s">
        <v>4</v>
      </c>
      <c r="D41" s="64">
        <v>45.45</v>
      </c>
      <c r="E41" s="63"/>
      <c r="F41" s="63">
        <f t="shared" si="0"/>
        <v>0</v>
      </c>
      <c r="G41" s="75" t="s">
        <v>298</v>
      </c>
    </row>
    <row r="42" spans="1:7" s="19" customFormat="1" x14ac:dyDescent="0.25">
      <c r="A42" s="26">
        <v>22</v>
      </c>
      <c r="B42" s="42" t="s">
        <v>231</v>
      </c>
      <c r="C42" s="18" t="s">
        <v>4</v>
      </c>
      <c r="D42" s="64">
        <v>45</v>
      </c>
      <c r="E42" s="63"/>
      <c r="F42" s="63">
        <f t="shared" si="0"/>
        <v>0</v>
      </c>
      <c r="G42" s="75" t="s">
        <v>206</v>
      </c>
    </row>
    <row r="43" spans="1:7" s="19" customFormat="1" x14ac:dyDescent="0.25">
      <c r="A43" s="26" t="s">
        <v>126</v>
      </c>
      <c r="B43" s="42" t="s">
        <v>8</v>
      </c>
      <c r="C43" s="18" t="s">
        <v>4</v>
      </c>
      <c r="D43" s="64">
        <v>4.3650000000000002</v>
      </c>
      <c r="E43" s="63"/>
      <c r="F43" s="63">
        <f t="shared" si="0"/>
        <v>0</v>
      </c>
      <c r="G43" s="75" t="s">
        <v>298</v>
      </c>
    </row>
    <row r="44" spans="1:7" s="19" customFormat="1" x14ac:dyDescent="0.25">
      <c r="A44" s="17" t="s">
        <v>98</v>
      </c>
      <c r="B44" s="3" t="s">
        <v>232</v>
      </c>
      <c r="C44" s="18" t="s">
        <v>4</v>
      </c>
      <c r="D44" s="64">
        <v>148</v>
      </c>
      <c r="E44" s="63"/>
      <c r="F44" s="63">
        <f t="shared" si="0"/>
        <v>0</v>
      </c>
      <c r="G44" s="75" t="s">
        <v>206</v>
      </c>
    </row>
    <row r="45" spans="1:7" s="19" customFormat="1" x14ac:dyDescent="0.25">
      <c r="A45" s="17" t="s">
        <v>127</v>
      </c>
      <c r="B45" s="3" t="s">
        <v>233</v>
      </c>
      <c r="C45" s="18" t="s">
        <v>4</v>
      </c>
      <c r="D45" s="64">
        <v>149.47999999999999</v>
      </c>
      <c r="E45" s="63"/>
      <c r="F45" s="63">
        <f t="shared" si="0"/>
        <v>0</v>
      </c>
      <c r="G45" s="75" t="s">
        <v>298</v>
      </c>
    </row>
    <row r="46" spans="1:7" s="19" customFormat="1" x14ac:dyDescent="0.25">
      <c r="A46" s="17" t="s">
        <v>99</v>
      </c>
      <c r="B46" s="3" t="s">
        <v>234</v>
      </c>
      <c r="C46" s="18" t="s">
        <v>4</v>
      </c>
      <c r="D46" s="64">
        <v>148</v>
      </c>
      <c r="E46" s="63"/>
      <c r="F46" s="63">
        <f t="shared" si="0"/>
        <v>0</v>
      </c>
      <c r="G46" s="75" t="s">
        <v>206</v>
      </c>
    </row>
    <row r="47" spans="1:7" s="19" customFormat="1" ht="15.75" x14ac:dyDescent="0.25">
      <c r="A47" s="17" t="s">
        <v>128</v>
      </c>
      <c r="B47" s="42" t="s">
        <v>8</v>
      </c>
      <c r="C47" s="18" t="s">
        <v>209</v>
      </c>
      <c r="D47" s="64">
        <v>10.507999999999999</v>
      </c>
      <c r="E47" s="63"/>
      <c r="F47" s="63">
        <f t="shared" si="0"/>
        <v>0</v>
      </c>
      <c r="G47" s="75" t="s">
        <v>298</v>
      </c>
    </row>
    <row r="48" spans="1:7" s="19" customFormat="1" x14ac:dyDescent="0.25">
      <c r="A48" s="26">
        <v>25</v>
      </c>
      <c r="B48" s="3" t="s">
        <v>235</v>
      </c>
      <c r="C48" s="18" t="s">
        <v>4</v>
      </c>
      <c r="D48" s="64">
        <v>16</v>
      </c>
      <c r="E48" s="63"/>
      <c r="F48" s="63">
        <f t="shared" si="0"/>
        <v>0</v>
      </c>
      <c r="G48" s="75" t="s">
        <v>206</v>
      </c>
    </row>
    <row r="49" spans="1:7" s="19" customFormat="1" x14ac:dyDescent="0.25">
      <c r="A49" s="26" t="s">
        <v>129</v>
      </c>
      <c r="B49" s="3" t="s">
        <v>236</v>
      </c>
      <c r="C49" s="18" t="s">
        <v>4</v>
      </c>
      <c r="D49" s="64">
        <v>16.16</v>
      </c>
      <c r="E49" s="63"/>
      <c r="F49" s="63">
        <f t="shared" si="0"/>
        <v>0</v>
      </c>
      <c r="G49" s="75" t="s">
        <v>298</v>
      </c>
    </row>
    <row r="50" spans="1:7" s="19" customFormat="1" x14ac:dyDescent="0.25">
      <c r="A50" s="26">
        <v>26</v>
      </c>
      <c r="B50" s="3" t="s">
        <v>237</v>
      </c>
      <c r="C50" s="18" t="s">
        <v>4</v>
      </c>
      <c r="D50" s="64">
        <v>16</v>
      </c>
      <c r="E50" s="63"/>
      <c r="F50" s="63">
        <f t="shared" si="0"/>
        <v>0</v>
      </c>
      <c r="G50" s="75" t="s">
        <v>206</v>
      </c>
    </row>
    <row r="51" spans="1:7" s="19" customFormat="1" ht="15.75" x14ac:dyDescent="0.25">
      <c r="A51" s="26" t="s">
        <v>130</v>
      </c>
      <c r="B51" s="42" t="s">
        <v>8</v>
      </c>
      <c r="C51" s="18" t="s">
        <v>209</v>
      </c>
      <c r="D51" s="64">
        <v>1.1359999999999999</v>
      </c>
      <c r="E51" s="63"/>
      <c r="F51" s="63">
        <f t="shared" si="0"/>
        <v>0</v>
      </c>
      <c r="G51" s="75" t="s">
        <v>298</v>
      </c>
    </row>
    <row r="52" spans="1:7" s="19" customFormat="1" x14ac:dyDescent="0.25">
      <c r="A52" s="17" t="s">
        <v>33</v>
      </c>
      <c r="B52" s="3" t="s">
        <v>238</v>
      </c>
      <c r="C52" s="18" t="s">
        <v>4</v>
      </c>
      <c r="D52" s="64">
        <v>45</v>
      </c>
      <c r="E52" s="63"/>
      <c r="F52" s="63">
        <f t="shared" si="0"/>
        <v>0</v>
      </c>
      <c r="G52" s="75" t="s">
        <v>206</v>
      </c>
    </row>
    <row r="53" spans="1:7" s="19" customFormat="1" x14ac:dyDescent="0.25">
      <c r="A53" s="17" t="s">
        <v>100</v>
      </c>
      <c r="B53" s="3" t="s">
        <v>239</v>
      </c>
      <c r="C53" s="18" t="s">
        <v>4</v>
      </c>
      <c r="D53" s="64">
        <v>45.45</v>
      </c>
      <c r="E53" s="63"/>
      <c r="F53" s="63">
        <f t="shared" si="0"/>
        <v>0</v>
      </c>
      <c r="G53" s="75" t="s">
        <v>298</v>
      </c>
    </row>
    <row r="54" spans="1:7" s="19" customFormat="1" x14ac:dyDescent="0.25">
      <c r="A54" s="17" t="s">
        <v>101</v>
      </c>
      <c r="B54" s="3" t="s">
        <v>240</v>
      </c>
      <c r="C54" s="18" t="s">
        <v>4</v>
      </c>
      <c r="D54" s="64">
        <v>45</v>
      </c>
      <c r="E54" s="63"/>
      <c r="F54" s="63">
        <f t="shared" si="0"/>
        <v>0</v>
      </c>
      <c r="G54" s="75" t="s">
        <v>206</v>
      </c>
    </row>
    <row r="55" spans="1:7" s="19" customFormat="1" x14ac:dyDescent="0.25">
      <c r="A55" s="17" t="s">
        <v>102</v>
      </c>
      <c r="B55" s="42" t="s">
        <v>8</v>
      </c>
      <c r="C55" s="18" t="s">
        <v>4</v>
      </c>
      <c r="D55" s="64">
        <v>1.4129999999999998</v>
      </c>
      <c r="E55" s="63"/>
      <c r="F55" s="63">
        <f t="shared" si="0"/>
        <v>0</v>
      </c>
      <c r="G55" s="75" t="s">
        <v>298</v>
      </c>
    </row>
    <row r="56" spans="1:7" s="19" customFormat="1" x14ac:dyDescent="0.25">
      <c r="A56" s="26">
        <v>29</v>
      </c>
      <c r="B56" s="42" t="s">
        <v>241</v>
      </c>
      <c r="C56" s="18" t="s">
        <v>4</v>
      </c>
      <c r="D56" s="64">
        <v>11</v>
      </c>
      <c r="E56" s="63"/>
      <c r="F56" s="63">
        <f t="shared" si="0"/>
        <v>0</v>
      </c>
      <c r="G56" s="75" t="s">
        <v>206</v>
      </c>
    </row>
    <row r="57" spans="1:7" s="19" customFormat="1" x14ac:dyDescent="0.25">
      <c r="A57" s="26" t="s">
        <v>131</v>
      </c>
      <c r="B57" s="42" t="s">
        <v>242</v>
      </c>
      <c r="C57" s="18" t="s">
        <v>4</v>
      </c>
      <c r="D57" s="64">
        <v>11.11</v>
      </c>
      <c r="E57" s="63"/>
      <c r="F57" s="63">
        <f t="shared" si="0"/>
        <v>0</v>
      </c>
      <c r="G57" s="75" t="s">
        <v>298</v>
      </c>
    </row>
    <row r="58" spans="1:7" s="19" customFormat="1" x14ac:dyDescent="0.25">
      <c r="A58" s="26">
        <v>30</v>
      </c>
      <c r="B58" s="42" t="s">
        <v>243</v>
      </c>
      <c r="C58" s="18" t="s">
        <v>4</v>
      </c>
      <c r="D58" s="64">
        <v>11</v>
      </c>
      <c r="E58" s="63"/>
      <c r="F58" s="63">
        <f t="shared" si="0"/>
        <v>0</v>
      </c>
      <c r="G58" s="75" t="s">
        <v>206</v>
      </c>
    </row>
    <row r="59" spans="1:7" s="19" customFormat="1" x14ac:dyDescent="0.25">
      <c r="A59" s="26" t="s">
        <v>132</v>
      </c>
      <c r="B59" s="42" t="s">
        <v>8</v>
      </c>
      <c r="C59" s="18" t="s">
        <v>4</v>
      </c>
      <c r="D59" s="64">
        <v>0.19799999999999998</v>
      </c>
      <c r="E59" s="63"/>
      <c r="F59" s="63">
        <f t="shared" si="0"/>
        <v>0</v>
      </c>
      <c r="G59" s="75" t="s">
        <v>298</v>
      </c>
    </row>
    <row r="60" spans="1:7" s="19" customFormat="1" x14ac:dyDescent="0.25">
      <c r="A60" s="26">
        <v>31</v>
      </c>
      <c r="B60" s="42" t="s">
        <v>244</v>
      </c>
      <c r="C60" s="18" t="s">
        <v>4</v>
      </c>
      <c r="D60" s="64">
        <v>13</v>
      </c>
      <c r="E60" s="63"/>
      <c r="F60" s="63">
        <f t="shared" si="0"/>
        <v>0</v>
      </c>
      <c r="G60" s="75" t="s">
        <v>206</v>
      </c>
    </row>
    <row r="61" spans="1:7" s="19" customFormat="1" x14ac:dyDescent="0.25">
      <c r="A61" s="26" t="s">
        <v>133</v>
      </c>
      <c r="B61" s="42" t="s">
        <v>230</v>
      </c>
      <c r="C61" s="18" t="s">
        <v>4</v>
      </c>
      <c r="D61" s="64">
        <v>13.13</v>
      </c>
      <c r="E61" s="63"/>
      <c r="F61" s="63">
        <f t="shared" si="0"/>
        <v>0</v>
      </c>
      <c r="G61" s="75" t="s">
        <v>298</v>
      </c>
    </row>
    <row r="62" spans="1:7" s="19" customFormat="1" x14ac:dyDescent="0.25">
      <c r="A62" s="26">
        <v>32</v>
      </c>
      <c r="B62" s="42" t="s">
        <v>231</v>
      </c>
      <c r="C62" s="18" t="s">
        <v>4</v>
      </c>
      <c r="D62" s="64">
        <v>13</v>
      </c>
      <c r="E62" s="63"/>
      <c r="F62" s="63">
        <f t="shared" si="0"/>
        <v>0</v>
      </c>
      <c r="G62" s="75" t="s">
        <v>206</v>
      </c>
    </row>
    <row r="63" spans="1:7" s="19" customFormat="1" x14ac:dyDescent="0.25">
      <c r="A63" s="26" t="s">
        <v>44</v>
      </c>
      <c r="B63" s="42" t="s">
        <v>8</v>
      </c>
      <c r="C63" s="18" t="s">
        <v>4</v>
      </c>
      <c r="D63" s="64">
        <v>1.2610000000000001</v>
      </c>
      <c r="E63" s="63"/>
      <c r="F63" s="63">
        <f t="shared" si="0"/>
        <v>0</v>
      </c>
      <c r="G63" s="75" t="s">
        <v>298</v>
      </c>
    </row>
    <row r="64" spans="1:7" s="19" customFormat="1" ht="15.75" x14ac:dyDescent="0.25">
      <c r="A64" s="22" t="s">
        <v>34</v>
      </c>
      <c r="B64" s="42" t="s">
        <v>245</v>
      </c>
      <c r="C64" s="20" t="s">
        <v>209</v>
      </c>
      <c r="D64" s="62">
        <v>3.1466099999999999</v>
      </c>
      <c r="E64" s="63"/>
      <c r="F64" s="63">
        <f t="shared" si="0"/>
        <v>0</v>
      </c>
      <c r="G64" s="75" t="s">
        <v>206</v>
      </c>
    </row>
    <row r="65" spans="1:7" s="19" customFormat="1" x14ac:dyDescent="0.25">
      <c r="A65" s="22" t="s">
        <v>45</v>
      </c>
      <c r="B65" s="50" t="s">
        <v>246</v>
      </c>
      <c r="C65" s="20" t="s">
        <v>9</v>
      </c>
      <c r="D65" s="64">
        <v>3</v>
      </c>
      <c r="E65" s="63"/>
      <c r="F65" s="63">
        <f t="shared" si="0"/>
        <v>0</v>
      </c>
      <c r="G65" s="75" t="s">
        <v>205</v>
      </c>
    </row>
    <row r="66" spans="1:7" s="19" customFormat="1" x14ac:dyDescent="0.25">
      <c r="A66" s="22" t="s">
        <v>134</v>
      </c>
      <c r="B66" s="50" t="s">
        <v>247</v>
      </c>
      <c r="C66" s="20" t="s">
        <v>9</v>
      </c>
      <c r="D66" s="64">
        <v>3</v>
      </c>
      <c r="E66" s="63"/>
      <c r="F66" s="63">
        <f t="shared" si="0"/>
        <v>0</v>
      </c>
      <c r="G66" s="75" t="s">
        <v>205</v>
      </c>
    </row>
    <row r="67" spans="1:7" s="19" customFormat="1" x14ac:dyDescent="0.25">
      <c r="A67" s="22" t="s">
        <v>135</v>
      </c>
      <c r="B67" s="44" t="s">
        <v>248</v>
      </c>
      <c r="C67" s="20" t="s">
        <v>9</v>
      </c>
      <c r="D67" s="64">
        <v>3</v>
      </c>
      <c r="E67" s="63"/>
      <c r="F67" s="63">
        <f t="shared" si="0"/>
        <v>0</v>
      </c>
      <c r="G67" s="75" t="s">
        <v>205</v>
      </c>
    </row>
    <row r="68" spans="1:7" s="19" customFormat="1" x14ac:dyDescent="0.25">
      <c r="A68" s="22" t="s">
        <v>136</v>
      </c>
      <c r="B68" s="51" t="s">
        <v>249</v>
      </c>
      <c r="C68" s="18" t="s">
        <v>9</v>
      </c>
      <c r="D68" s="64">
        <v>3</v>
      </c>
      <c r="E68" s="63"/>
      <c r="F68" s="63">
        <f t="shared" si="0"/>
        <v>0</v>
      </c>
      <c r="G68" s="75" t="s">
        <v>205</v>
      </c>
    </row>
    <row r="69" spans="1:7" s="19" customFormat="1" x14ac:dyDescent="0.25">
      <c r="A69" s="22" t="s">
        <v>137</v>
      </c>
      <c r="B69" s="42" t="s">
        <v>250</v>
      </c>
      <c r="C69" s="18" t="s">
        <v>9</v>
      </c>
      <c r="D69" s="64">
        <v>3</v>
      </c>
      <c r="E69" s="63"/>
      <c r="F69" s="63">
        <f t="shared" si="0"/>
        <v>0</v>
      </c>
      <c r="G69" s="75" t="s">
        <v>298</v>
      </c>
    </row>
    <row r="70" spans="1:7" s="19" customFormat="1" x14ac:dyDescent="0.25">
      <c r="A70" s="22" t="s">
        <v>138</v>
      </c>
      <c r="B70" s="50" t="s">
        <v>39</v>
      </c>
      <c r="C70" s="20" t="s">
        <v>13</v>
      </c>
      <c r="D70" s="64">
        <v>1.05975</v>
      </c>
      <c r="E70" s="63"/>
      <c r="F70" s="63">
        <f t="shared" si="0"/>
        <v>0</v>
      </c>
      <c r="G70" s="75" t="s">
        <v>205</v>
      </c>
    </row>
    <row r="71" spans="1:7" s="19" customFormat="1" x14ac:dyDescent="0.25">
      <c r="A71" s="22" t="s">
        <v>139</v>
      </c>
      <c r="B71" s="44" t="s">
        <v>251</v>
      </c>
      <c r="C71" s="20" t="s">
        <v>13</v>
      </c>
      <c r="D71" s="62">
        <v>0.28004828999999998</v>
      </c>
      <c r="E71" s="63"/>
      <c r="F71" s="63">
        <f t="shared" si="0"/>
        <v>0</v>
      </c>
      <c r="G71" s="75" t="s">
        <v>205</v>
      </c>
    </row>
    <row r="72" spans="1:7" s="19" customFormat="1" x14ac:dyDescent="0.25">
      <c r="A72" s="22" t="s">
        <v>140</v>
      </c>
      <c r="B72" s="44" t="s">
        <v>252</v>
      </c>
      <c r="C72" s="20" t="s">
        <v>38</v>
      </c>
      <c r="D72" s="62">
        <v>2.8004828999999996</v>
      </c>
      <c r="E72" s="63"/>
      <c r="F72" s="63">
        <f t="shared" si="0"/>
        <v>0</v>
      </c>
      <c r="G72" s="75" t="s">
        <v>205</v>
      </c>
    </row>
    <row r="73" spans="1:7" s="19" customFormat="1" ht="15.75" x14ac:dyDescent="0.25">
      <c r="A73" s="22" t="s">
        <v>103</v>
      </c>
      <c r="B73" s="42" t="s">
        <v>253</v>
      </c>
      <c r="C73" s="20" t="s">
        <v>209</v>
      </c>
      <c r="D73" s="62">
        <v>3.2396099999999999</v>
      </c>
      <c r="E73" s="63"/>
      <c r="F73" s="63">
        <f t="shared" ref="F73:F136" si="1">D73*E73</f>
        <v>0</v>
      </c>
      <c r="G73" s="75" t="s">
        <v>206</v>
      </c>
    </row>
    <row r="74" spans="1:7" s="19" customFormat="1" x14ac:dyDescent="0.25">
      <c r="A74" s="22" t="s">
        <v>141</v>
      </c>
      <c r="B74" s="50" t="s">
        <v>246</v>
      </c>
      <c r="C74" s="20" t="s">
        <v>9</v>
      </c>
      <c r="D74" s="64">
        <v>3</v>
      </c>
      <c r="E74" s="63"/>
      <c r="F74" s="63">
        <f t="shared" si="1"/>
        <v>0</v>
      </c>
      <c r="G74" s="75" t="s">
        <v>205</v>
      </c>
    </row>
    <row r="75" spans="1:7" s="19" customFormat="1" x14ac:dyDescent="0.25">
      <c r="A75" s="22" t="s">
        <v>142</v>
      </c>
      <c r="B75" s="50" t="s">
        <v>247</v>
      </c>
      <c r="C75" s="20" t="s">
        <v>9</v>
      </c>
      <c r="D75" s="64">
        <v>3</v>
      </c>
      <c r="E75" s="63"/>
      <c r="F75" s="63">
        <f t="shared" si="1"/>
        <v>0</v>
      </c>
      <c r="G75" s="75" t="s">
        <v>205</v>
      </c>
    </row>
    <row r="76" spans="1:7" s="19" customFormat="1" x14ac:dyDescent="0.25">
      <c r="A76" s="22" t="s">
        <v>143</v>
      </c>
      <c r="B76" s="44" t="s">
        <v>248</v>
      </c>
      <c r="C76" s="20" t="s">
        <v>9</v>
      </c>
      <c r="D76" s="64">
        <v>3</v>
      </c>
      <c r="E76" s="63"/>
      <c r="F76" s="63">
        <f t="shared" si="1"/>
        <v>0</v>
      </c>
      <c r="G76" s="75" t="s">
        <v>205</v>
      </c>
    </row>
    <row r="77" spans="1:7" s="19" customFormat="1" x14ac:dyDescent="0.25">
      <c r="A77" s="22" t="s">
        <v>144</v>
      </c>
      <c r="B77" s="51" t="s">
        <v>249</v>
      </c>
      <c r="C77" s="18" t="s">
        <v>9</v>
      </c>
      <c r="D77" s="64">
        <v>3</v>
      </c>
      <c r="E77" s="63"/>
      <c r="F77" s="63">
        <f t="shared" si="1"/>
        <v>0</v>
      </c>
      <c r="G77" s="75" t="s">
        <v>205</v>
      </c>
    </row>
    <row r="78" spans="1:7" s="19" customFormat="1" x14ac:dyDescent="0.25">
      <c r="A78" s="22" t="s">
        <v>145</v>
      </c>
      <c r="B78" s="42" t="s">
        <v>250</v>
      </c>
      <c r="C78" s="18" t="s">
        <v>9</v>
      </c>
      <c r="D78" s="64">
        <v>3</v>
      </c>
      <c r="E78" s="63"/>
      <c r="F78" s="63">
        <f t="shared" si="1"/>
        <v>0</v>
      </c>
      <c r="G78" s="75" t="s">
        <v>298</v>
      </c>
    </row>
    <row r="79" spans="1:7" s="19" customFormat="1" x14ac:dyDescent="0.25">
      <c r="A79" s="22" t="s">
        <v>146</v>
      </c>
      <c r="B79" s="50" t="s">
        <v>39</v>
      </c>
      <c r="C79" s="20" t="s">
        <v>13</v>
      </c>
      <c r="D79" s="64">
        <v>1.05975</v>
      </c>
      <c r="E79" s="63"/>
      <c r="F79" s="63">
        <f t="shared" si="1"/>
        <v>0</v>
      </c>
      <c r="G79" s="75" t="s">
        <v>205</v>
      </c>
    </row>
    <row r="80" spans="1:7" s="19" customFormat="1" x14ac:dyDescent="0.25">
      <c r="A80" s="22" t="s">
        <v>147</v>
      </c>
      <c r="B80" s="44" t="s">
        <v>251</v>
      </c>
      <c r="C80" s="20" t="s">
        <v>13</v>
      </c>
      <c r="D80" s="62">
        <v>0.28832528999999996</v>
      </c>
      <c r="E80" s="63"/>
      <c r="F80" s="63">
        <f t="shared" si="1"/>
        <v>0</v>
      </c>
      <c r="G80" s="75" t="s">
        <v>205</v>
      </c>
    </row>
    <row r="81" spans="1:7" s="19" customFormat="1" x14ac:dyDescent="0.25">
      <c r="A81" s="22" t="s">
        <v>148</v>
      </c>
      <c r="B81" s="44" t="s">
        <v>252</v>
      </c>
      <c r="C81" s="20" t="s">
        <v>38</v>
      </c>
      <c r="D81" s="62">
        <v>2.8832528999999996</v>
      </c>
      <c r="E81" s="63"/>
      <c r="F81" s="63">
        <f t="shared" si="1"/>
        <v>0</v>
      </c>
      <c r="G81" s="75" t="s">
        <v>205</v>
      </c>
    </row>
    <row r="82" spans="1:7" s="19" customFormat="1" ht="15.75" x14ac:dyDescent="0.25">
      <c r="A82" s="22" t="s">
        <v>104</v>
      </c>
      <c r="B82" s="42" t="s">
        <v>254</v>
      </c>
      <c r="C82" s="20" t="s">
        <v>209</v>
      </c>
      <c r="D82" s="62">
        <v>1.22662</v>
      </c>
      <c r="E82" s="63"/>
      <c r="F82" s="63">
        <f t="shared" si="1"/>
        <v>0</v>
      </c>
      <c r="G82" s="75" t="s">
        <v>206</v>
      </c>
    </row>
    <row r="83" spans="1:7" s="19" customFormat="1" x14ac:dyDescent="0.25">
      <c r="A83" s="22" t="s">
        <v>149</v>
      </c>
      <c r="B83" s="50" t="s">
        <v>246</v>
      </c>
      <c r="C83" s="20" t="s">
        <v>9</v>
      </c>
      <c r="D83" s="64">
        <v>2</v>
      </c>
      <c r="E83" s="63"/>
      <c r="F83" s="63">
        <f t="shared" si="1"/>
        <v>0</v>
      </c>
      <c r="G83" s="75" t="s">
        <v>205</v>
      </c>
    </row>
    <row r="84" spans="1:7" s="19" customFormat="1" x14ac:dyDescent="0.25">
      <c r="A84" s="22" t="s">
        <v>150</v>
      </c>
      <c r="B84" s="44" t="s">
        <v>248</v>
      </c>
      <c r="C84" s="20" t="s">
        <v>9</v>
      </c>
      <c r="D84" s="64">
        <v>1</v>
      </c>
      <c r="E84" s="63"/>
      <c r="F84" s="63">
        <f t="shared" si="1"/>
        <v>0</v>
      </c>
      <c r="G84" s="75" t="s">
        <v>205</v>
      </c>
    </row>
    <row r="85" spans="1:7" s="19" customFormat="1" x14ac:dyDescent="0.25">
      <c r="A85" s="22" t="s">
        <v>151</v>
      </c>
      <c r="B85" s="51" t="s">
        <v>249</v>
      </c>
      <c r="C85" s="18" t="s">
        <v>9</v>
      </c>
      <c r="D85" s="64">
        <v>1</v>
      </c>
      <c r="E85" s="63"/>
      <c r="F85" s="63">
        <f t="shared" si="1"/>
        <v>0</v>
      </c>
      <c r="G85" s="75" t="s">
        <v>205</v>
      </c>
    </row>
    <row r="86" spans="1:7" s="19" customFormat="1" x14ac:dyDescent="0.25">
      <c r="A86" s="22" t="s">
        <v>152</v>
      </c>
      <c r="B86" s="42" t="s">
        <v>250</v>
      </c>
      <c r="C86" s="18" t="s">
        <v>9</v>
      </c>
      <c r="D86" s="64">
        <v>1</v>
      </c>
      <c r="E86" s="63"/>
      <c r="F86" s="63">
        <f t="shared" si="1"/>
        <v>0</v>
      </c>
      <c r="G86" s="75" t="s">
        <v>298</v>
      </c>
    </row>
    <row r="87" spans="1:7" s="19" customFormat="1" x14ac:dyDescent="0.25">
      <c r="A87" s="22" t="s">
        <v>153</v>
      </c>
      <c r="B87" s="50" t="s">
        <v>39</v>
      </c>
      <c r="C87" s="20" t="s">
        <v>13</v>
      </c>
      <c r="D87" s="64">
        <v>0.31400000000000006</v>
      </c>
      <c r="E87" s="63"/>
      <c r="F87" s="63">
        <f t="shared" si="1"/>
        <v>0</v>
      </c>
      <c r="G87" s="75" t="s">
        <v>205</v>
      </c>
    </row>
    <row r="88" spans="1:7" s="19" customFormat="1" x14ac:dyDescent="0.25">
      <c r="A88" s="22" t="s">
        <v>154</v>
      </c>
      <c r="B88" s="44" t="s">
        <v>251</v>
      </c>
      <c r="C88" s="20" t="s">
        <v>13</v>
      </c>
      <c r="D88" s="62">
        <v>0.10916918</v>
      </c>
      <c r="E88" s="63"/>
      <c r="F88" s="63">
        <f t="shared" si="1"/>
        <v>0</v>
      </c>
      <c r="G88" s="75" t="s">
        <v>205</v>
      </c>
    </row>
    <row r="89" spans="1:7" s="19" customFormat="1" x14ac:dyDescent="0.25">
      <c r="A89" s="22" t="s">
        <v>155</v>
      </c>
      <c r="B89" s="44" t="s">
        <v>252</v>
      </c>
      <c r="C89" s="20" t="s">
        <v>38</v>
      </c>
      <c r="D89" s="62">
        <v>1.0916918</v>
      </c>
      <c r="E89" s="63"/>
      <c r="F89" s="63">
        <f t="shared" si="1"/>
        <v>0</v>
      </c>
      <c r="G89" s="75" t="s">
        <v>205</v>
      </c>
    </row>
    <row r="90" spans="1:7" s="19" customFormat="1" ht="15.75" x14ac:dyDescent="0.25">
      <c r="A90" s="22" t="s">
        <v>105</v>
      </c>
      <c r="B90" s="42" t="s">
        <v>255</v>
      </c>
      <c r="C90" s="20" t="s">
        <v>209</v>
      </c>
      <c r="D90" s="62">
        <v>1.29687</v>
      </c>
      <c r="E90" s="63"/>
      <c r="F90" s="63">
        <f t="shared" si="1"/>
        <v>0</v>
      </c>
      <c r="G90" s="75" t="s">
        <v>206</v>
      </c>
    </row>
    <row r="91" spans="1:7" s="19" customFormat="1" x14ac:dyDescent="0.25">
      <c r="A91" s="22" t="s">
        <v>156</v>
      </c>
      <c r="B91" s="50" t="s">
        <v>246</v>
      </c>
      <c r="C91" s="20" t="s">
        <v>9</v>
      </c>
      <c r="D91" s="64">
        <v>2</v>
      </c>
      <c r="E91" s="63"/>
      <c r="F91" s="63">
        <f t="shared" si="1"/>
        <v>0</v>
      </c>
      <c r="G91" s="75" t="s">
        <v>205</v>
      </c>
    </row>
    <row r="92" spans="1:7" s="19" customFormat="1" x14ac:dyDescent="0.25">
      <c r="A92" s="22" t="s">
        <v>157</v>
      </c>
      <c r="B92" s="44" t="s">
        <v>248</v>
      </c>
      <c r="C92" s="20" t="s">
        <v>9</v>
      </c>
      <c r="D92" s="64">
        <v>1</v>
      </c>
      <c r="E92" s="63"/>
      <c r="F92" s="63">
        <f t="shared" si="1"/>
        <v>0</v>
      </c>
      <c r="G92" s="75" t="s">
        <v>205</v>
      </c>
    </row>
    <row r="93" spans="1:7" s="19" customFormat="1" x14ac:dyDescent="0.25">
      <c r="A93" s="22" t="s">
        <v>158</v>
      </c>
      <c r="B93" s="51" t="s">
        <v>249</v>
      </c>
      <c r="C93" s="18" t="s">
        <v>9</v>
      </c>
      <c r="D93" s="64">
        <v>1</v>
      </c>
      <c r="E93" s="63"/>
      <c r="F93" s="63">
        <f t="shared" si="1"/>
        <v>0</v>
      </c>
      <c r="G93" s="75" t="s">
        <v>205</v>
      </c>
    </row>
    <row r="94" spans="1:7" s="19" customFormat="1" x14ac:dyDescent="0.25">
      <c r="A94" s="22" t="s">
        <v>159</v>
      </c>
      <c r="B94" s="42" t="s">
        <v>250</v>
      </c>
      <c r="C94" s="18" t="s">
        <v>9</v>
      </c>
      <c r="D94" s="64">
        <v>1</v>
      </c>
      <c r="E94" s="63"/>
      <c r="F94" s="63">
        <f t="shared" si="1"/>
        <v>0</v>
      </c>
      <c r="G94" s="75" t="s">
        <v>298</v>
      </c>
    </row>
    <row r="95" spans="1:7" s="19" customFormat="1" x14ac:dyDescent="0.25">
      <c r="A95" s="22" t="s">
        <v>160</v>
      </c>
      <c r="B95" s="50" t="s">
        <v>39</v>
      </c>
      <c r="C95" s="20" t="s">
        <v>13</v>
      </c>
      <c r="D95" s="64">
        <v>0.35325000000000001</v>
      </c>
      <c r="E95" s="63"/>
      <c r="F95" s="63">
        <f t="shared" si="1"/>
        <v>0</v>
      </c>
      <c r="G95" s="75" t="s">
        <v>205</v>
      </c>
    </row>
    <row r="96" spans="1:7" s="19" customFormat="1" x14ac:dyDescent="0.25">
      <c r="A96" s="22" t="s">
        <v>161</v>
      </c>
      <c r="B96" s="44" t="s">
        <v>251</v>
      </c>
      <c r="C96" s="20" t="s">
        <v>13</v>
      </c>
      <c r="D96" s="62">
        <v>0.11542142999999999</v>
      </c>
      <c r="E96" s="63"/>
      <c r="F96" s="63">
        <f t="shared" si="1"/>
        <v>0</v>
      </c>
      <c r="G96" s="75" t="s">
        <v>205</v>
      </c>
    </row>
    <row r="97" spans="1:7" s="19" customFormat="1" x14ac:dyDescent="0.25">
      <c r="A97" s="22" t="s">
        <v>162</v>
      </c>
      <c r="B97" s="44" t="s">
        <v>252</v>
      </c>
      <c r="C97" s="20" t="s">
        <v>38</v>
      </c>
      <c r="D97" s="62">
        <v>1.1542143</v>
      </c>
      <c r="E97" s="63"/>
      <c r="F97" s="63">
        <f t="shared" si="1"/>
        <v>0</v>
      </c>
      <c r="G97" s="75" t="s">
        <v>205</v>
      </c>
    </row>
    <row r="98" spans="1:7" s="19" customFormat="1" ht="15.75" x14ac:dyDescent="0.25">
      <c r="A98" s="22" t="s">
        <v>106</v>
      </c>
      <c r="B98" s="42" t="s">
        <v>256</v>
      </c>
      <c r="C98" s="20" t="s">
        <v>209</v>
      </c>
      <c r="D98" s="62">
        <v>1.3278699999999999</v>
      </c>
      <c r="E98" s="63"/>
      <c r="F98" s="63">
        <f t="shared" si="1"/>
        <v>0</v>
      </c>
      <c r="G98" s="75" t="s">
        <v>206</v>
      </c>
    </row>
    <row r="99" spans="1:7" s="19" customFormat="1" x14ac:dyDescent="0.25">
      <c r="A99" s="22" t="s">
        <v>163</v>
      </c>
      <c r="B99" s="50" t="s">
        <v>246</v>
      </c>
      <c r="C99" s="20" t="s">
        <v>9</v>
      </c>
      <c r="D99" s="64">
        <v>2</v>
      </c>
      <c r="E99" s="63"/>
      <c r="F99" s="63">
        <f t="shared" si="1"/>
        <v>0</v>
      </c>
      <c r="G99" s="75" t="s">
        <v>205</v>
      </c>
    </row>
    <row r="100" spans="1:7" s="19" customFormat="1" x14ac:dyDescent="0.25">
      <c r="A100" s="22" t="s">
        <v>164</v>
      </c>
      <c r="B100" s="50" t="s">
        <v>247</v>
      </c>
      <c r="C100" s="20" t="s">
        <v>9</v>
      </c>
      <c r="D100" s="64">
        <v>1</v>
      </c>
      <c r="E100" s="63"/>
      <c r="F100" s="63">
        <f t="shared" si="1"/>
        <v>0</v>
      </c>
      <c r="G100" s="75" t="s">
        <v>205</v>
      </c>
    </row>
    <row r="101" spans="1:7" s="19" customFormat="1" x14ac:dyDescent="0.25">
      <c r="A101" s="22" t="s">
        <v>165</v>
      </c>
      <c r="B101" s="44" t="s">
        <v>248</v>
      </c>
      <c r="C101" s="20" t="s">
        <v>9</v>
      </c>
      <c r="D101" s="64">
        <v>1</v>
      </c>
      <c r="E101" s="63"/>
      <c r="F101" s="63">
        <f t="shared" si="1"/>
        <v>0</v>
      </c>
      <c r="G101" s="75" t="s">
        <v>205</v>
      </c>
    </row>
    <row r="102" spans="1:7" s="19" customFormat="1" x14ac:dyDescent="0.25">
      <c r="A102" s="22" t="s">
        <v>166</v>
      </c>
      <c r="B102" s="51" t="s">
        <v>249</v>
      </c>
      <c r="C102" s="18" t="s">
        <v>9</v>
      </c>
      <c r="D102" s="64">
        <v>1</v>
      </c>
      <c r="E102" s="63"/>
      <c r="F102" s="63">
        <f t="shared" si="1"/>
        <v>0</v>
      </c>
      <c r="G102" s="75" t="s">
        <v>205</v>
      </c>
    </row>
    <row r="103" spans="1:7" s="19" customFormat="1" x14ac:dyDescent="0.25">
      <c r="A103" s="22" t="s">
        <v>167</v>
      </c>
      <c r="B103" s="42" t="s">
        <v>250</v>
      </c>
      <c r="C103" s="18" t="s">
        <v>9</v>
      </c>
      <c r="D103" s="64">
        <v>1</v>
      </c>
      <c r="E103" s="63"/>
      <c r="F103" s="63">
        <f t="shared" si="1"/>
        <v>0</v>
      </c>
      <c r="G103" s="75" t="s">
        <v>298</v>
      </c>
    </row>
    <row r="104" spans="1:7" s="19" customFormat="1" x14ac:dyDescent="0.25">
      <c r="A104" s="22" t="s">
        <v>168</v>
      </c>
      <c r="B104" s="50" t="s">
        <v>39</v>
      </c>
      <c r="C104" s="20" t="s">
        <v>13</v>
      </c>
      <c r="D104" s="64">
        <v>0.35325000000000001</v>
      </c>
      <c r="E104" s="63"/>
      <c r="F104" s="63">
        <f t="shared" si="1"/>
        <v>0</v>
      </c>
      <c r="G104" s="75" t="s">
        <v>205</v>
      </c>
    </row>
    <row r="105" spans="1:7" s="19" customFormat="1" x14ac:dyDescent="0.25">
      <c r="A105" s="22" t="s">
        <v>169</v>
      </c>
      <c r="B105" s="44" t="s">
        <v>251</v>
      </c>
      <c r="C105" s="20" t="s">
        <v>13</v>
      </c>
      <c r="D105" s="62">
        <v>0.11818042999999999</v>
      </c>
      <c r="E105" s="63"/>
      <c r="F105" s="63">
        <f t="shared" si="1"/>
        <v>0</v>
      </c>
      <c r="G105" s="75" t="s">
        <v>205</v>
      </c>
    </row>
    <row r="106" spans="1:7" s="19" customFormat="1" x14ac:dyDescent="0.25">
      <c r="A106" s="22" t="s">
        <v>170</v>
      </c>
      <c r="B106" s="44" t="s">
        <v>252</v>
      </c>
      <c r="C106" s="20" t="s">
        <v>38</v>
      </c>
      <c r="D106" s="62">
        <v>1.1818042999999998</v>
      </c>
      <c r="E106" s="63"/>
      <c r="F106" s="63">
        <f t="shared" si="1"/>
        <v>0</v>
      </c>
      <c r="G106" s="75" t="s">
        <v>205</v>
      </c>
    </row>
    <row r="107" spans="1:7" s="19" customFormat="1" ht="15.75" x14ac:dyDescent="0.25">
      <c r="A107" s="22" t="s">
        <v>35</v>
      </c>
      <c r="B107" s="42" t="s">
        <v>257</v>
      </c>
      <c r="C107" s="20" t="s">
        <v>209</v>
      </c>
      <c r="D107" s="62">
        <v>1.5758700000000001</v>
      </c>
      <c r="E107" s="63"/>
      <c r="F107" s="63">
        <f t="shared" si="1"/>
        <v>0</v>
      </c>
      <c r="G107" s="75" t="s">
        <v>206</v>
      </c>
    </row>
    <row r="108" spans="1:7" s="19" customFormat="1" x14ac:dyDescent="0.25">
      <c r="A108" s="22" t="s">
        <v>40</v>
      </c>
      <c r="B108" s="50" t="s">
        <v>246</v>
      </c>
      <c r="C108" s="20" t="s">
        <v>9</v>
      </c>
      <c r="D108" s="64">
        <v>3</v>
      </c>
      <c r="E108" s="63"/>
      <c r="F108" s="63">
        <f t="shared" si="1"/>
        <v>0</v>
      </c>
      <c r="G108" s="75" t="s">
        <v>205</v>
      </c>
    </row>
    <row r="109" spans="1:7" s="19" customFormat="1" x14ac:dyDescent="0.25">
      <c r="A109" s="22" t="s">
        <v>46</v>
      </c>
      <c r="B109" s="44" t="s">
        <v>248</v>
      </c>
      <c r="C109" s="20" t="s">
        <v>9</v>
      </c>
      <c r="D109" s="64">
        <v>1</v>
      </c>
      <c r="E109" s="63"/>
      <c r="F109" s="63">
        <f t="shared" si="1"/>
        <v>0</v>
      </c>
      <c r="G109" s="75" t="s">
        <v>205</v>
      </c>
    </row>
    <row r="110" spans="1:7" s="19" customFormat="1" x14ac:dyDescent="0.25">
      <c r="A110" s="22" t="s">
        <v>58</v>
      </c>
      <c r="B110" s="51" t="s">
        <v>249</v>
      </c>
      <c r="C110" s="18" t="s">
        <v>9</v>
      </c>
      <c r="D110" s="64">
        <v>1</v>
      </c>
      <c r="E110" s="63"/>
      <c r="F110" s="63">
        <f t="shared" si="1"/>
        <v>0</v>
      </c>
      <c r="G110" s="75" t="s">
        <v>205</v>
      </c>
    </row>
    <row r="111" spans="1:7" s="19" customFormat="1" x14ac:dyDescent="0.25">
      <c r="A111" s="22" t="s">
        <v>59</v>
      </c>
      <c r="B111" s="42" t="s">
        <v>250</v>
      </c>
      <c r="C111" s="18" t="s">
        <v>9</v>
      </c>
      <c r="D111" s="64">
        <v>1</v>
      </c>
      <c r="E111" s="63"/>
      <c r="F111" s="63">
        <f t="shared" si="1"/>
        <v>0</v>
      </c>
      <c r="G111" s="75" t="s">
        <v>298</v>
      </c>
    </row>
    <row r="112" spans="1:7" s="19" customFormat="1" x14ac:dyDescent="0.25">
      <c r="A112" s="22" t="s">
        <v>60</v>
      </c>
      <c r="B112" s="50" t="s">
        <v>39</v>
      </c>
      <c r="C112" s="20" t="s">
        <v>13</v>
      </c>
      <c r="D112" s="64">
        <v>0.35325000000000001</v>
      </c>
      <c r="E112" s="63"/>
      <c r="F112" s="63">
        <f t="shared" si="1"/>
        <v>0</v>
      </c>
      <c r="G112" s="75" t="s">
        <v>205</v>
      </c>
    </row>
    <row r="113" spans="1:7" s="19" customFormat="1" x14ac:dyDescent="0.25">
      <c r="A113" s="22" t="s">
        <v>61</v>
      </c>
      <c r="B113" s="44" t="s">
        <v>251</v>
      </c>
      <c r="C113" s="20" t="s">
        <v>13</v>
      </c>
      <c r="D113" s="62">
        <v>0.14025243000000001</v>
      </c>
      <c r="E113" s="63"/>
      <c r="F113" s="63">
        <f t="shared" si="1"/>
        <v>0</v>
      </c>
      <c r="G113" s="75" t="s">
        <v>205</v>
      </c>
    </row>
    <row r="114" spans="1:7" s="19" customFormat="1" x14ac:dyDescent="0.25">
      <c r="A114" s="22" t="s">
        <v>62</v>
      </c>
      <c r="B114" s="44" t="s">
        <v>252</v>
      </c>
      <c r="C114" s="20" t="s">
        <v>38</v>
      </c>
      <c r="D114" s="62">
        <v>1.4025243000000001</v>
      </c>
      <c r="E114" s="63"/>
      <c r="F114" s="63">
        <f t="shared" si="1"/>
        <v>0</v>
      </c>
      <c r="G114" s="75" t="s">
        <v>205</v>
      </c>
    </row>
    <row r="115" spans="1:7" s="19" customFormat="1" ht="15.75" x14ac:dyDescent="0.25">
      <c r="A115" s="22" t="s">
        <v>36</v>
      </c>
      <c r="B115" s="42" t="s">
        <v>258</v>
      </c>
      <c r="C115" s="20" t="s">
        <v>209</v>
      </c>
      <c r="D115" s="62">
        <v>0.84779999999999978</v>
      </c>
      <c r="E115" s="63"/>
      <c r="F115" s="63">
        <f t="shared" si="1"/>
        <v>0</v>
      </c>
      <c r="G115" s="75" t="s">
        <v>206</v>
      </c>
    </row>
    <row r="116" spans="1:7" s="19" customFormat="1" x14ac:dyDescent="0.25">
      <c r="A116" s="22" t="s">
        <v>41</v>
      </c>
      <c r="B116" s="51" t="s">
        <v>249</v>
      </c>
      <c r="C116" s="18" t="s">
        <v>9</v>
      </c>
      <c r="D116" s="64">
        <v>5</v>
      </c>
      <c r="E116" s="63"/>
      <c r="F116" s="63">
        <f t="shared" si="1"/>
        <v>0</v>
      </c>
      <c r="G116" s="75" t="s">
        <v>205</v>
      </c>
    </row>
    <row r="117" spans="1:7" s="19" customFormat="1" x14ac:dyDescent="0.25">
      <c r="A117" s="22" t="s">
        <v>47</v>
      </c>
      <c r="B117" s="42" t="s">
        <v>250</v>
      </c>
      <c r="C117" s="18" t="s">
        <v>9</v>
      </c>
      <c r="D117" s="64">
        <v>5</v>
      </c>
      <c r="E117" s="63"/>
      <c r="F117" s="63">
        <f t="shared" si="1"/>
        <v>0</v>
      </c>
      <c r="G117" s="75" t="s">
        <v>298</v>
      </c>
    </row>
    <row r="118" spans="1:7" s="19" customFormat="1" x14ac:dyDescent="0.25">
      <c r="A118" s="22" t="s">
        <v>171</v>
      </c>
      <c r="B118" s="44" t="s">
        <v>251</v>
      </c>
      <c r="C118" s="20" t="s">
        <v>13</v>
      </c>
      <c r="D118" s="62">
        <v>7.5454199999999971E-2</v>
      </c>
      <c r="E118" s="63"/>
      <c r="F118" s="63">
        <f t="shared" si="1"/>
        <v>0</v>
      </c>
      <c r="G118" s="75" t="s">
        <v>205</v>
      </c>
    </row>
    <row r="119" spans="1:7" s="19" customFormat="1" x14ac:dyDescent="0.25">
      <c r="A119" s="22" t="s">
        <v>172</v>
      </c>
      <c r="B119" s="44" t="s">
        <v>252</v>
      </c>
      <c r="C119" s="20" t="s">
        <v>38</v>
      </c>
      <c r="D119" s="62">
        <v>0.75454199999999971</v>
      </c>
      <c r="E119" s="63"/>
      <c r="F119" s="63">
        <f t="shared" si="1"/>
        <v>0</v>
      </c>
      <c r="G119" s="75" t="s">
        <v>205</v>
      </c>
    </row>
    <row r="120" spans="1:7" s="19" customFormat="1" ht="15.75" x14ac:dyDescent="0.25">
      <c r="A120" s="17" t="s">
        <v>107</v>
      </c>
      <c r="B120" s="42" t="s">
        <v>259</v>
      </c>
      <c r="C120" s="1" t="s">
        <v>210</v>
      </c>
      <c r="D120" s="64">
        <v>142</v>
      </c>
      <c r="E120" s="63"/>
      <c r="F120" s="63">
        <f t="shared" si="1"/>
        <v>0</v>
      </c>
      <c r="G120" s="75" t="s">
        <v>206</v>
      </c>
    </row>
    <row r="121" spans="1:7" s="19" customFormat="1" x14ac:dyDescent="0.25">
      <c r="A121" s="17" t="s">
        <v>173</v>
      </c>
      <c r="B121" s="42" t="s">
        <v>260</v>
      </c>
      <c r="C121" s="18" t="s">
        <v>10</v>
      </c>
      <c r="D121" s="64">
        <v>0.34079999999999999</v>
      </c>
      <c r="E121" s="63"/>
      <c r="F121" s="63">
        <f t="shared" si="1"/>
        <v>0</v>
      </c>
      <c r="G121" s="75" t="s">
        <v>205</v>
      </c>
    </row>
    <row r="122" spans="1:7" s="19" customFormat="1" x14ac:dyDescent="0.25">
      <c r="A122" s="17" t="s">
        <v>108</v>
      </c>
      <c r="B122" s="42" t="s">
        <v>261</v>
      </c>
      <c r="C122" s="18" t="s">
        <v>9</v>
      </c>
      <c r="D122" s="64">
        <v>4</v>
      </c>
      <c r="E122" s="63"/>
      <c r="F122" s="63">
        <f t="shared" si="1"/>
        <v>0</v>
      </c>
      <c r="G122" s="75" t="s">
        <v>206</v>
      </c>
    </row>
    <row r="123" spans="1:7" s="19" customFormat="1" x14ac:dyDescent="0.25">
      <c r="A123" s="17" t="s">
        <v>174</v>
      </c>
      <c r="B123" s="42" t="s">
        <v>262</v>
      </c>
      <c r="C123" s="18" t="s">
        <v>9</v>
      </c>
      <c r="D123" s="64">
        <v>4</v>
      </c>
      <c r="E123" s="63"/>
      <c r="F123" s="63">
        <f t="shared" si="1"/>
        <v>0</v>
      </c>
      <c r="G123" s="75" t="s">
        <v>298</v>
      </c>
    </row>
    <row r="124" spans="1:7" s="19" customFormat="1" x14ac:dyDescent="0.25">
      <c r="A124" s="17" t="s">
        <v>109</v>
      </c>
      <c r="B124" s="42" t="s">
        <v>263</v>
      </c>
      <c r="C124" s="18" t="s">
        <v>9</v>
      </c>
      <c r="D124" s="64">
        <v>2</v>
      </c>
      <c r="E124" s="63"/>
      <c r="F124" s="63">
        <f t="shared" si="1"/>
        <v>0</v>
      </c>
      <c r="G124" s="75" t="s">
        <v>206</v>
      </c>
    </row>
    <row r="125" spans="1:7" s="19" customFormat="1" x14ac:dyDescent="0.25">
      <c r="A125" s="17" t="s">
        <v>175</v>
      </c>
      <c r="B125" s="42" t="s">
        <v>264</v>
      </c>
      <c r="C125" s="18" t="s">
        <v>9</v>
      </c>
      <c r="D125" s="64">
        <v>2</v>
      </c>
      <c r="E125" s="63"/>
      <c r="F125" s="63">
        <f t="shared" si="1"/>
        <v>0</v>
      </c>
      <c r="G125" s="75" t="s">
        <v>298</v>
      </c>
    </row>
    <row r="126" spans="1:7" s="19" customFormat="1" x14ac:dyDescent="0.25">
      <c r="A126" s="17" t="s">
        <v>110</v>
      </c>
      <c r="B126" s="42" t="s">
        <v>265</v>
      </c>
      <c r="C126" s="18" t="s">
        <v>9</v>
      </c>
      <c r="D126" s="64">
        <v>4</v>
      </c>
      <c r="E126" s="63"/>
      <c r="F126" s="63">
        <f t="shared" si="1"/>
        <v>0</v>
      </c>
      <c r="G126" s="75" t="s">
        <v>206</v>
      </c>
    </row>
    <row r="127" spans="1:7" s="19" customFormat="1" x14ac:dyDescent="0.25">
      <c r="A127" s="17" t="s">
        <v>176</v>
      </c>
      <c r="B127" s="42" t="s">
        <v>88</v>
      </c>
      <c r="C127" s="18" t="s">
        <v>9</v>
      </c>
      <c r="D127" s="64">
        <v>4</v>
      </c>
      <c r="E127" s="63"/>
      <c r="F127" s="63">
        <f t="shared" si="1"/>
        <v>0</v>
      </c>
      <c r="G127" s="75" t="s">
        <v>298</v>
      </c>
    </row>
    <row r="128" spans="1:7" s="19" customFormat="1" x14ac:dyDescent="0.25">
      <c r="A128" s="17" t="s">
        <v>177</v>
      </c>
      <c r="B128" s="42" t="s">
        <v>266</v>
      </c>
      <c r="C128" s="18" t="s">
        <v>9</v>
      </c>
      <c r="D128" s="64">
        <v>73</v>
      </c>
      <c r="E128" s="63"/>
      <c r="F128" s="63">
        <f t="shared" si="1"/>
        <v>0</v>
      </c>
      <c r="G128" s="75" t="s">
        <v>298</v>
      </c>
    </row>
    <row r="129" spans="1:7" s="19" customFormat="1" x14ac:dyDescent="0.25">
      <c r="A129" s="17" t="s">
        <v>70</v>
      </c>
      <c r="B129" s="42" t="s">
        <v>267</v>
      </c>
      <c r="C129" s="18" t="s">
        <v>9</v>
      </c>
      <c r="D129" s="64">
        <v>3</v>
      </c>
      <c r="E129" s="63"/>
      <c r="F129" s="63">
        <f t="shared" si="1"/>
        <v>0</v>
      </c>
      <c r="G129" s="75" t="s">
        <v>206</v>
      </c>
    </row>
    <row r="130" spans="1:7" s="19" customFormat="1" x14ac:dyDescent="0.25">
      <c r="A130" s="17" t="s">
        <v>42</v>
      </c>
      <c r="B130" s="42" t="s">
        <v>89</v>
      </c>
      <c r="C130" s="18" t="s">
        <v>9</v>
      </c>
      <c r="D130" s="64">
        <v>3</v>
      </c>
      <c r="E130" s="63"/>
      <c r="F130" s="63">
        <f t="shared" si="1"/>
        <v>0</v>
      </c>
      <c r="G130" s="75" t="s">
        <v>298</v>
      </c>
    </row>
    <row r="131" spans="1:7" s="19" customFormat="1" x14ac:dyDescent="0.25">
      <c r="A131" s="17" t="s">
        <v>178</v>
      </c>
      <c r="B131" s="42" t="s">
        <v>268</v>
      </c>
      <c r="C131" s="18" t="s">
        <v>9</v>
      </c>
      <c r="D131" s="64">
        <v>18</v>
      </c>
      <c r="E131" s="63"/>
      <c r="F131" s="63">
        <f t="shared" si="1"/>
        <v>0</v>
      </c>
      <c r="G131" s="75" t="s">
        <v>298</v>
      </c>
    </row>
    <row r="132" spans="1:7" s="19" customFormat="1" x14ac:dyDescent="0.25">
      <c r="A132" s="17" t="s">
        <v>71</v>
      </c>
      <c r="B132" s="42" t="s">
        <v>269</v>
      </c>
      <c r="C132" s="18" t="s">
        <v>9</v>
      </c>
      <c r="D132" s="64">
        <v>1</v>
      </c>
      <c r="E132" s="63"/>
      <c r="F132" s="63">
        <f t="shared" si="1"/>
        <v>0</v>
      </c>
      <c r="G132" s="75" t="s">
        <v>206</v>
      </c>
    </row>
    <row r="133" spans="1:7" s="19" customFormat="1" x14ac:dyDescent="0.25">
      <c r="A133" s="17" t="s">
        <v>43</v>
      </c>
      <c r="B133" s="42" t="s">
        <v>90</v>
      </c>
      <c r="C133" s="18" t="s">
        <v>9</v>
      </c>
      <c r="D133" s="64">
        <v>1</v>
      </c>
      <c r="E133" s="63"/>
      <c r="F133" s="63">
        <f t="shared" si="1"/>
        <v>0</v>
      </c>
      <c r="G133" s="75" t="s">
        <v>298</v>
      </c>
    </row>
    <row r="134" spans="1:7" s="19" customFormat="1" x14ac:dyDescent="0.25">
      <c r="A134" s="17" t="s">
        <v>179</v>
      </c>
      <c r="B134" s="42" t="s">
        <v>270</v>
      </c>
      <c r="C134" s="18" t="s">
        <v>9</v>
      </c>
      <c r="D134" s="64">
        <v>20</v>
      </c>
      <c r="E134" s="63"/>
      <c r="F134" s="63">
        <f t="shared" si="1"/>
        <v>0</v>
      </c>
      <c r="G134" s="75" t="s">
        <v>298</v>
      </c>
    </row>
    <row r="135" spans="1:7" s="25" customFormat="1" x14ac:dyDescent="0.25">
      <c r="A135" s="27" t="s">
        <v>111</v>
      </c>
      <c r="B135" s="59" t="s">
        <v>271</v>
      </c>
      <c r="C135" s="28" t="s">
        <v>18</v>
      </c>
      <c r="D135" s="65">
        <v>2</v>
      </c>
      <c r="E135" s="63"/>
      <c r="F135" s="63">
        <f t="shared" si="1"/>
        <v>0</v>
      </c>
      <c r="G135" s="75" t="s">
        <v>206</v>
      </c>
    </row>
    <row r="136" spans="1:7" s="19" customFormat="1" x14ac:dyDescent="0.25">
      <c r="A136" s="29" t="s">
        <v>180</v>
      </c>
      <c r="B136" s="44" t="s">
        <v>251</v>
      </c>
      <c r="C136" s="20" t="s">
        <v>13</v>
      </c>
      <c r="D136" s="64">
        <v>0.1</v>
      </c>
      <c r="E136" s="63"/>
      <c r="F136" s="63">
        <f t="shared" si="1"/>
        <v>0</v>
      </c>
      <c r="G136" s="75" t="s">
        <v>205</v>
      </c>
    </row>
    <row r="137" spans="1:7" s="19" customFormat="1" x14ac:dyDescent="0.25">
      <c r="A137" s="29" t="s">
        <v>181</v>
      </c>
      <c r="B137" s="44" t="s">
        <v>252</v>
      </c>
      <c r="C137" s="20" t="s">
        <v>38</v>
      </c>
      <c r="D137" s="64">
        <v>1</v>
      </c>
      <c r="E137" s="63"/>
      <c r="F137" s="63">
        <f t="shared" ref="F137:F188" si="2">D137*E137</f>
        <v>0</v>
      </c>
      <c r="G137" s="75" t="s">
        <v>205</v>
      </c>
    </row>
    <row r="138" spans="1:7" s="25" customFormat="1" x14ac:dyDescent="0.25">
      <c r="A138" s="27" t="s">
        <v>112</v>
      </c>
      <c r="B138" s="59" t="s">
        <v>272</v>
      </c>
      <c r="C138" s="28" t="s">
        <v>18</v>
      </c>
      <c r="D138" s="65">
        <v>1</v>
      </c>
      <c r="E138" s="63"/>
      <c r="F138" s="63">
        <f t="shared" si="2"/>
        <v>0</v>
      </c>
      <c r="G138" s="75" t="s">
        <v>206</v>
      </c>
    </row>
    <row r="139" spans="1:7" s="19" customFormat="1" x14ac:dyDescent="0.25">
      <c r="A139" s="29" t="s">
        <v>182</v>
      </c>
      <c r="B139" s="44" t="s">
        <v>251</v>
      </c>
      <c r="C139" s="20" t="s">
        <v>13</v>
      </c>
      <c r="D139" s="64">
        <v>0.05</v>
      </c>
      <c r="E139" s="63"/>
      <c r="F139" s="63">
        <f t="shared" si="2"/>
        <v>0</v>
      </c>
      <c r="G139" s="75" t="s">
        <v>205</v>
      </c>
    </row>
    <row r="140" spans="1:7" s="19" customFormat="1" x14ac:dyDescent="0.25">
      <c r="A140" s="29" t="s">
        <v>183</v>
      </c>
      <c r="B140" s="44" t="s">
        <v>252</v>
      </c>
      <c r="C140" s="20" t="s">
        <v>38</v>
      </c>
      <c r="D140" s="64">
        <v>0.5</v>
      </c>
      <c r="E140" s="63"/>
      <c r="F140" s="63">
        <f t="shared" si="2"/>
        <v>0</v>
      </c>
      <c r="G140" s="75" t="s">
        <v>205</v>
      </c>
    </row>
    <row r="141" spans="1:7" s="25" customFormat="1" x14ac:dyDescent="0.25">
      <c r="A141" s="27" t="s">
        <v>37</v>
      </c>
      <c r="B141" s="59" t="s">
        <v>273</v>
      </c>
      <c r="C141" s="28" t="s">
        <v>18</v>
      </c>
      <c r="D141" s="65">
        <v>3</v>
      </c>
      <c r="E141" s="63"/>
      <c r="F141" s="63">
        <f t="shared" si="2"/>
        <v>0</v>
      </c>
      <c r="G141" s="75" t="s">
        <v>206</v>
      </c>
    </row>
    <row r="142" spans="1:7" s="19" customFormat="1" x14ac:dyDescent="0.25">
      <c r="A142" s="29" t="s">
        <v>48</v>
      </c>
      <c r="B142" s="44" t="s">
        <v>251</v>
      </c>
      <c r="C142" s="20" t="s">
        <v>13</v>
      </c>
      <c r="D142" s="64">
        <v>0.15000000000000002</v>
      </c>
      <c r="E142" s="63"/>
      <c r="F142" s="63">
        <f t="shared" si="2"/>
        <v>0</v>
      </c>
      <c r="G142" s="75" t="s">
        <v>205</v>
      </c>
    </row>
    <row r="143" spans="1:7" s="19" customFormat="1" x14ac:dyDescent="0.25">
      <c r="A143" s="29" t="s">
        <v>49</v>
      </c>
      <c r="B143" s="44" t="s">
        <v>252</v>
      </c>
      <c r="C143" s="20" t="s">
        <v>38</v>
      </c>
      <c r="D143" s="64">
        <v>1.5000000000000002</v>
      </c>
      <c r="E143" s="63"/>
      <c r="F143" s="63">
        <f t="shared" si="2"/>
        <v>0</v>
      </c>
      <c r="G143" s="75" t="s">
        <v>205</v>
      </c>
    </row>
    <row r="144" spans="1:7" s="19" customFormat="1" x14ac:dyDescent="0.25">
      <c r="A144" s="17" t="s">
        <v>113</v>
      </c>
      <c r="B144" s="42" t="s">
        <v>274</v>
      </c>
      <c r="C144" s="18" t="s">
        <v>18</v>
      </c>
      <c r="D144" s="64">
        <v>1</v>
      </c>
      <c r="E144" s="63"/>
      <c r="F144" s="63">
        <f t="shared" si="2"/>
        <v>0</v>
      </c>
      <c r="G144" s="75" t="s">
        <v>206</v>
      </c>
    </row>
    <row r="145" spans="1:7" s="19" customFormat="1" x14ac:dyDescent="0.25">
      <c r="A145" s="26" t="s">
        <v>184</v>
      </c>
      <c r="B145" s="42" t="s">
        <v>242</v>
      </c>
      <c r="C145" s="18" t="s">
        <v>4</v>
      </c>
      <c r="D145" s="64">
        <v>0.4</v>
      </c>
      <c r="E145" s="63"/>
      <c r="F145" s="63">
        <f t="shared" si="2"/>
        <v>0</v>
      </c>
      <c r="G145" s="75" t="s">
        <v>298</v>
      </c>
    </row>
    <row r="146" spans="1:7" s="25" customFormat="1" x14ac:dyDescent="0.25">
      <c r="A146" s="27" t="s">
        <v>114</v>
      </c>
      <c r="B146" s="59" t="s">
        <v>275</v>
      </c>
      <c r="C146" s="28" t="s">
        <v>18</v>
      </c>
      <c r="D146" s="65">
        <v>4</v>
      </c>
      <c r="E146" s="63"/>
      <c r="F146" s="63">
        <f t="shared" si="2"/>
        <v>0</v>
      </c>
      <c r="G146" s="75" t="s">
        <v>206</v>
      </c>
    </row>
    <row r="147" spans="1:7" s="19" customFormat="1" x14ac:dyDescent="0.25">
      <c r="A147" s="29" t="s">
        <v>185</v>
      </c>
      <c r="B147" s="44" t="s">
        <v>251</v>
      </c>
      <c r="C147" s="20" t="s">
        <v>13</v>
      </c>
      <c r="D147" s="64">
        <v>0.2</v>
      </c>
      <c r="E147" s="63"/>
      <c r="F147" s="63">
        <f t="shared" si="2"/>
        <v>0</v>
      </c>
      <c r="G147" s="75" t="s">
        <v>205</v>
      </c>
    </row>
    <row r="148" spans="1:7" s="19" customFormat="1" x14ac:dyDescent="0.25">
      <c r="A148" s="29" t="s">
        <v>186</v>
      </c>
      <c r="B148" s="44" t="s">
        <v>252</v>
      </c>
      <c r="C148" s="20" t="s">
        <v>38</v>
      </c>
      <c r="D148" s="64">
        <v>2</v>
      </c>
      <c r="E148" s="63"/>
      <c r="F148" s="63">
        <f t="shared" si="2"/>
        <v>0</v>
      </c>
      <c r="G148" s="75" t="s">
        <v>205</v>
      </c>
    </row>
    <row r="149" spans="1:7" s="25" customFormat="1" x14ac:dyDescent="0.25">
      <c r="A149" s="27" t="s">
        <v>115</v>
      </c>
      <c r="B149" s="59" t="s">
        <v>276</v>
      </c>
      <c r="C149" s="28" t="s">
        <v>18</v>
      </c>
      <c r="D149" s="65">
        <v>13</v>
      </c>
      <c r="E149" s="63"/>
      <c r="F149" s="63">
        <f t="shared" si="2"/>
        <v>0</v>
      </c>
      <c r="G149" s="75" t="s">
        <v>206</v>
      </c>
    </row>
    <row r="150" spans="1:7" s="19" customFormat="1" x14ac:dyDescent="0.25">
      <c r="A150" s="29" t="s">
        <v>187</v>
      </c>
      <c r="B150" s="44" t="s">
        <v>251</v>
      </c>
      <c r="C150" s="20" t="s">
        <v>13</v>
      </c>
      <c r="D150" s="64">
        <v>0.65</v>
      </c>
      <c r="E150" s="63"/>
      <c r="F150" s="63">
        <f t="shared" si="2"/>
        <v>0</v>
      </c>
      <c r="G150" s="75" t="s">
        <v>205</v>
      </c>
    </row>
    <row r="151" spans="1:7" s="19" customFormat="1" x14ac:dyDescent="0.25">
      <c r="A151" s="29" t="s">
        <v>188</v>
      </c>
      <c r="B151" s="44" t="s">
        <v>252</v>
      </c>
      <c r="C151" s="20" t="s">
        <v>38</v>
      </c>
      <c r="D151" s="64">
        <v>6.5</v>
      </c>
      <c r="E151" s="63"/>
      <c r="F151" s="63">
        <f t="shared" si="2"/>
        <v>0</v>
      </c>
      <c r="G151" s="75" t="s">
        <v>205</v>
      </c>
    </row>
    <row r="152" spans="1:7" s="25" customFormat="1" x14ac:dyDescent="0.25">
      <c r="A152" s="27" t="s">
        <v>116</v>
      </c>
      <c r="B152" s="59" t="s">
        <v>277</v>
      </c>
      <c r="C152" s="28" t="s">
        <v>18</v>
      </c>
      <c r="D152" s="65">
        <v>2</v>
      </c>
      <c r="E152" s="63"/>
      <c r="F152" s="63">
        <f t="shared" si="2"/>
        <v>0</v>
      </c>
      <c r="G152" s="75" t="s">
        <v>206</v>
      </c>
    </row>
    <row r="153" spans="1:7" s="19" customFormat="1" x14ac:dyDescent="0.25">
      <c r="A153" s="29" t="s">
        <v>189</v>
      </c>
      <c r="B153" s="44" t="s">
        <v>251</v>
      </c>
      <c r="C153" s="20" t="s">
        <v>13</v>
      </c>
      <c r="D153" s="64">
        <v>0.1</v>
      </c>
      <c r="E153" s="63"/>
      <c r="F153" s="63">
        <f t="shared" si="2"/>
        <v>0</v>
      </c>
      <c r="G153" s="75" t="s">
        <v>205</v>
      </c>
    </row>
    <row r="154" spans="1:7" s="19" customFormat="1" x14ac:dyDescent="0.25">
      <c r="A154" s="29" t="s">
        <v>190</v>
      </c>
      <c r="B154" s="44" t="s">
        <v>252</v>
      </c>
      <c r="C154" s="20" t="s">
        <v>38</v>
      </c>
      <c r="D154" s="64">
        <v>1</v>
      </c>
      <c r="E154" s="63"/>
      <c r="F154" s="63">
        <f t="shared" si="2"/>
        <v>0</v>
      </c>
      <c r="G154" s="75" t="s">
        <v>205</v>
      </c>
    </row>
    <row r="155" spans="1:7" s="25" customFormat="1" x14ac:dyDescent="0.25">
      <c r="A155" s="27" t="s">
        <v>72</v>
      </c>
      <c r="B155" s="59" t="s">
        <v>278</v>
      </c>
      <c r="C155" s="28" t="s">
        <v>18</v>
      </c>
      <c r="D155" s="65">
        <v>3</v>
      </c>
      <c r="E155" s="63"/>
      <c r="F155" s="63">
        <f t="shared" si="2"/>
        <v>0</v>
      </c>
      <c r="G155" s="75" t="s">
        <v>206</v>
      </c>
    </row>
    <row r="156" spans="1:7" s="19" customFormat="1" x14ac:dyDescent="0.25">
      <c r="A156" s="29" t="s">
        <v>191</v>
      </c>
      <c r="B156" s="44" t="s">
        <v>251</v>
      </c>
      <c r="C156" s="20" t="s">
        <v>13</v>
      </c>
      <c r="D156" s="64">
        <v>0.15000000000000002</v>
      </c>
      <c r="E156" s="63"/>
      <c r="F156" s="63">
        <f t="shared" si="2"/>
        <v>0</v>
      </c>
      <c r="G156" s="75" t="s">
        <v>205</v>
      </c>
    </row>
    <row r="157" spans="1:7" s="19" customFormat="1" x14ac:dyDescent="0.25">
      <c r="A157" s="29" t="s">
        <v>192</v>
      </c>
      <c r="B157" s="44" t="s">
        <v>252</v>
      </c>
      <c r="C157" s="20" t="s">
        <v>38</v>
      </c>
      <c r="D157" s="64">
        <v>1.5000000000000002</v>
      </c>
      <c r="E157" s="63"/>
      <c r="F157" s="63">
        <f t="shared" si="2"/>
        <v>0</v>
      </c>
      <c r="G157" s="75" t="s">
        <v>205</v>
      </c>
    </row>
    <row r="158" spans="1:7" s="25" customFormat="1" x14ac:dyDescent="0.25">
      <c r="A158" s="27" t="s">
        <v>117</v>
      </c>
      <c r="B158" s="59" t="s">
        <v>279</v>
      </c>
      <c r="C158" s="28" t="s">
        <v>18</v>
      </c>
      <c r="D158" s="65">
        <v>1</v>
      </c>
      <c r="E158" s="63"/>
      <c r="F158" s="63">
        <f t="shared" si="2"/>
        <v>0</v>
      </c>
      <c r="G158" s="75" t="s">
        <v>206</v>
      </c>
    </row>
    <row r="159" spans="1:7" s="19" customFormat="1" x14ac:dyDescent="0.25">
      <c r="A159" s="29" t="s">
        <v>193</v>
      </c>
      <c r="B159" s="44" t="s">
        <v>251</v>
      </c>
      <c r="C159" s="20" t="s">
        <v>13</v>
      </c>
      <c r="D159" s="64">
        <v>0.05</v>
      </c>
      <c r="E159" s="63"/>
      <c r="F159" s="63">
        <f t="shared" si="2"/>
        <v>0</v>
      </c>
      <c r="G159" s="75" t="s">
        <v>205</v>
      </c>
    </row>
    <row r="160" spans="1:7" s="19" customFormat="1" x14ac:dyDescent="0.25">
      <c r="A160" s="29" t="s">
        <v>194</v>
      </c>
      <c r="B160" s="44" t="s">
        <v>252</v>
      </c>
      <c r="C160" s="20" t="s">
        <v>38</v>
      </c>
      <c r="D160" s="64">
        <v>0.5</v>
      </c>
      <c r="E160" s="63"/>
      <c r="F160" s="63">
        <f t="shared" si="2"/>
        <v>0</v>
      </c>
      <c r="G160" s="75" t="s">
        <v>205</v>
      </c>
    </row>
    <row r="161" spans="1:7" x14ac:dyDescent="0.25">
      <c r="A161" s="23" t="s">
        <v>118</v>
      </c>
      <c r="B161" s="3" t="s">
        <v>280</v>
      </c>
      <c r="C161" s="1" t="s">
        <v>4</v>
      </c>
      <c r="D161" s="64">
        <v>45</v>
      </c>
      <c r="E161" s="63"/>
      <c r="F161" s="63">
        <f t="shared" si="2"/>
        <v>0</v>
      </c>
      <c r="G161" s="75" t="s">
        <v>206</v>
      </c>
    </row>
    <row r="162" spans="1:7" x14ac:dyDescent="0.25">
      <c r="A162" s="23" t="s">
        <v>195</v>
      </c>
      <c r="B162" s="3" t="s">
        <v>14</v>
      </c>
      <c r="C162" s="1" t="s">
        <v>4</v>
      </c>
      <c r="D162" s="64">
        <v>45</v>
      </c>
      <c r="E162" s="63"/>
      <c r="F162" s="63">
        <f t="shared" si="2"/>
        <v>0</v>
      </c>
      <c r="G162" s="75" t="s">
        <v>205</v>
      </c>
    </row>
    <row r="163" spans="1:7" x14ac:dyDescent="0.25">
      <c r="A163" s="23" t="s">
        <v>119</v>
      </c>
      <c r="B163" s="3" t="s">
        <v>281</v>
      </c>
      <c r="C163" s="1" t="s">
        <v>4</v>
      </c>
      <c r="D163" s="64">
        <v>148</v>
      </c>
      <c r="E163" s="63"/>
      <c r="F163" s="63">
        <f t="shared" si="2"/>
        <v>0</v>
      </c>
      <c r="G163" s="75" t="s">
        <v>206</v>
      </c>
    </row>
    <row r="164" spans="1:7" x14ac:dyDescent="0.25">
      <c r="A164" s="23" t="s">
        <v>196</v>
      </c>
      <c r="B164" s="3" t="s">
        <v>14</v>
      </c>
      <c r="C164" s="1" t="s">
        <v>4</v>
      </c>
      <c r="D164" s="64">
        <v>148</v>
      </c>
      <c r="E164" s="63"/>
      <c r="F164" s="63">
        <f t="shared" si="2"/>
        <v>0</v>
      </c>
      <c r="G164" s="75" t="s">
        <v>205</v>
      </c>
    </row>
    <row r="165" spans="1:7" x14ac:dyDescent="0.25">
      <c r="A165" s="23" t="s">
        <v>73</v>
      </c>
      <c r="B165" s="3" t="s">
        <v>282</v>
      </c>
      <c r="C165" s="1" t="s">
        <v>4</v>
      </c>
      <c r="D165" s="64">
        <v>16</v>
      </c>
      <c r="E165" s="63"/>
      <c r="F165" s="63">
        <f t="shared" si="2"/>
        <v>0</v>
      </c>
      <c r="G165" s="75" t="s">
        <v>206</v>
      </c>
    </row>
    <row r="166" spans="1:7" x14ac:dyDescent="0.25">
      <c r="A166" s="23" t="s">
        <v>81</v>
      </c>
      <c r="B166" s="3" t="s">
        <v>14</v>
      </c>
      <c r="C166" s="1" t="s">
        <v>4</v>
      </c>
      <c r="D166" s="64">
        <v>16</v>
      </c>
      <c r="E166" s="63"/>
      <c r="F166" s="63">
        <f t="shared" si="2"/>
        <v>0</v>
      </c>
      <c r="G166" s="75" t="s">
        <v>205</v>
      </c>
    </row>
    <row r="167" spans="1:7" x14ac:dyDescent="0.25">
      <c r="A167" s="23" t="s">
        <v>120</v>
      </c>
      <c r="B167" s="3" t="s">
        <v>283</v>
      </c>
      <c r="C167" s="1" t="s">
        <v>4</v>
      </c>
      <c r="D167" s="64">
        <v>45</v>
      </c>
      <c r="E167" s="63"/>
      <c r="F167" s="63">
        <f t="shared" si="2"/>
        <v>0</v>
      </c>
      <c r="G167" s="75" t="s">
        <v>206</v>
      </c>
    </row>
    <row r="168" spans="1:7" x14ac:dyDescent="0.25">
      <c r="A168" s="23" t="s">
        <v>197</v>
      </c>
      <c r="B168" s="3" t="s">
        <v>14</v>
      </c>
      <c r="C168" s="1" t="s">
        <v>4</v>
      </c>
      <c r="D168" s="64">
        <v>45</v>
      </c>
      <c r="E168" s="63"/>
      <c r="F168" s="63">
        <f t="shared" si="2"/>
        <v>0</v>
      </c>
      <c r="G168" s="75" t="s">
        <v>205</v>
      </c>
    </row>
    <row r="169" spans="1:7" s="19" customFormat="1" x14ac:dyDescent="0.25">
      <c r="A169" s="17" t="s">
        <v>74</v>
      </c>
      <c r="B169" s="3" t="s">
        <v>284</v>
      </c>
      <c r="C169" s="18" t="s">
        <v>4</v>
      </c>
      <c r="D169" s="64">
        <v>35</v>
      </c>
      <c r="E169" s="63"/>
      <c r="F169" s="63">
        <f t="shared" si="2"/>
        <v>0</v>
      </c>
      <c r="G169" s="75" t="s">
        <v>206</v>
      </c>
    </row>
    <row r="170" spans="1:7" s="19" customFormat="1" x14ac:dyDescent="0.25">
      <c r="A170" s="17" t="s">
        <v>82</v>
      </c>
      <c r="B170" s="3" t="s">
        <v>285</v>
      </c>
      <c r="C170" s="18" t="s">
        <v>4</v>
      </c>
      <c r="D170" s="64">
        <v>35</v>
      </c>
      <c r="E170" s="63"/>
      <c r="F170" s="63">
        <f t="shared" si="2"/>
        <v>0</v>
      </c>
      <c r="G170" s="75" t="s">
        <v>298</v>
      </c>
    </row>
    <row r="171" spans="1:7" s="19" customFormat="1" x14ac:dyDescent="0.25">
      <c r="A171" s="26">
        <v>60</v>
      </c>
      <c r="B171" s="42" t="s">
        <v>286</v>
      </c>
      <c r="C171" s="18" t="s">
        <v>18</v>
      </c>
      <c r="D171" s="64">
        <v>1</v>
      </c>
      <c r="E171" s="63"/>
      <c r="F171" s="63">
        <f t="shared" si="2"/>
        <v>0</v>
      </c>
      <c r="G171" s="75" t="s">
        <v>206</v>
      </c>
    </row>
    <row r="172" spans="1:7" s="19" customFormat="1" x14ac:dyDescent="0.25">
      <c r="A172" s="26" t="s">
        <v>83</v>
      </c>
      <c r="B172" s="42" t="s">
        <v>64</v>
      </c>
      <c r="C172" s="18" t="s">
        <v>9</v>
      </c>
      <c r="D172" s="64">
        <v>0.115</v>
      </c>
      <c r="E172" s="63"/>
      <c r="F172" s="63">
        <f t="shared" si="2"/>
        <v>0</v>
      </c>
      <c r="G172" s="75" t="s">
        <v>205</v>
      </c>
    </row>
    <row r="173" spans="1:7" s="19" customFormat="1" x14ac:dyDescent="0.25">
      <c r="A173" s="26">
        <v>60</v>
      </c>
      <c r="B173" s="42" t="s">
        <v>287</v>
      </c>
      <c r="C173" s="18" t="s">
        <v>18</v>
      </c>
      <c r="D173" s="64">
        <v>3</v>
      </c>
      <c r="E173" s="63"/>
      <c r="F173" s="63">
        <f t="shared" si="2"/>
        <v>0</v>
      </c>
      <c r="G173" s="75" t="s">
        <v>206</v>
      </c>
    </row>
    <row r="174" spans="1:7" s="19" customFormat="1" x14ac:dyDescent="0.25">
      <c r="A174" s="26" t="s">
        <v>198</v>
      </c>
      <c r="B174" s="42" t="s">
        <v>65</v>
      </c>
      <c r="C174" s="18" t="s">
        <v>9</v>
      </c>
      <c r="D174" s="64">
        <v>0.34500000000000003</v>
      </c>
      <c r="E174" s="63"/>
      <c r="F174" s="63">
        <f t="shared" si="2"/>
        <v>0</v>
      </c>
      <c r="G174" s="75" t="s">
        <v>205</v>
      </c>
    </row>
    <row r="175" spans="1:7" s="19" customFormat="1" x14ac:dyDescent="0.25">
      <c r="A175" s="26">
        <v>61</v>
      </c>
      <c r="B175" s="42" t="s">
        <v>288</v>
      </c>
      <c r="C175" s="18" t="s">
        <v>18</v>
      </c>
      <c r="D175" s="64">
        <v>2</v>
      </c>
      <c r="E175" s="63"/>
      <c r="F175" s="63">
        <f t="shared" si="2"/>
        <v>0</v>
      </c>
      <c r="G175" s="75" t="s">
        <v>206</v>
      </c>
    </row>
    <row r="176" spans="1:7" s="19" customFormat="1" x14ac:dyDescent="0.25">
      <c r="A176" s="26" t="s">
        <v>83</v>
      </c>
      <c r="B176" s="42" t="s">
        <v>66</v>
      </c>
      <c r="C176" s="18" t="s">
        <v>9</v>
      </c>
      <c r="D176" s="64">
        <v>0.23</v>
      </c>
      <c r="E176" s="63"/>
      <c r="F176" s="63">
        <f t="shared" si="2"/>
        <v>0</v>
      </c>
      <c r="G176" s="75" t="s">
        <v>205</v>
      </c>
    </row>
    <row r="177" spans="1:7" s="19" customFormat="1" x14ac:dyDescent="0.25">
      <c r="A177" s="17" t="s">
        <v>121</v>
      </c>
      <c r="B177" s="42" t="s">
        <v>289</v>
      </c>
      <c r="C177" s="18" t="s">
        <v>13</v>
      </c>
      <c r="D177" s="64">
        <v>4.2000000000000003E-2</v>
      </c>
      <c r="E177" s="63"/>
      <c r="F177" s="63">
        <f t="shared" si="2"/>
        <v>0</v>
      </c>
      <c r="G177" s="75" t="s">
        <v>206</v>
      </c>
    </row>
    <row r="178" spans="1:7" s="19" customFormat="1" x14ac:dyDescent="0.25">
      <c r="A178" s="17" t="s">
        <v>84</v>
      </c>
      <c r="B178" s="42" t="s">
        <v>91</v>
      </c>
      <c r="C178" s="18" t="s">
        <v>13</v>
      </c>
      <c r="D178" s="64">
        <v>4.2840000000000003E-2</v>
      </c>
      <c r="E178" s="63"/>
      <c r="F178" s="63">
        <f t="shared" si="2"/>
        <v>0</v>
      </c>
      <c r="G178" s="75" t="s">
        <v>205</v>
      </c>
    </row>
    <row r="179" spans="1:7" s="19" customFormat="1" x14ac:dyDescent="0.25">
      <c r="A179" s="17" t="s">
        <v>199</v>
      </c>
      <c r="B179" s="42" t="s">
        <v>92</v>
      </c>
      <c r="C179" s="18" t="s">
        <v>13</v>
      </c>
      <c r="D179" s="64">
        <v>1.008E-3</v>
      </c>
      <c r="E179" s="63"/>
      <c r="F179" s="63">
        <f t="shared" si="2"/>
        <v>0</v>
      </c>
      <c r="G179" s="75" t="s">
        <v>205</v>
      </c>
    </row>
    <row r="180" spans="1:7" s="19" customFormat="1" x14ac:dyDescent="0.25">
      <c r="A180" s="17" t="s">
        <v>122</v>
      </c>
      <c r="B180" s="42" t="s">
        <v>290</v>
      </c>
      <c r="C180" s="18" t="s">
        <v>13</v>
      </c>
      <c r="D180" s="64">
        <v>0.02</v>
      </c>
      <c r="E180" s="63"/>
      <c r="F180" s="63">
        <f t="shared" si="2"/>
        <v>0</v>
      </c>
      <c r="G180" s="75" t="s">
        <v>206</v>
      </c>
    </row>
    <row r="181" spans="1:7" s="19" customFormat="1" x14ac:dyDescent="0.25">
      <c r="A181" s="17" t="s">
        <v>85</v>
      </c>
      <c r="B181" s="42" t="s">
        <v>91</v>
      </c>
      <c r="C181" s="18" t="s">
        <v>13</v>
      </c>
      <c r="D181" s="64">
        <v>2.0400000000000001E-2</v>
      </c>
      <c r="E181" s="63"/>
      <c r="F181" s="63">
        <f t="shared" si="2"/>
        <v>0</v>
      </c>
      <c r="G181" s="75" t="s">
        <v>205</v>
      </c>
    </row>
    <row r="182" spans="1:7" s="19" customFormat="1" x14ac:dyDescent="0.25">
      <c r="A182" s="17" t="s">
        <v>200</v>
      </c>
      <c r="B182" s="42" t="s">
        <v>92</v>
      </c>
      <c r="C182" s="18" t="s">
        <v>13</v>
      </c>
      <c r="D182" s="64">
        <v>4.8000000000000001E-4</v>
      </c>
      <c r="E182" s="63"/>
      <c r="F182" s="63">
        <f t="shared" si="2"/>
        <v>0</v>
      </c>
      <c r="G182" s="75" t="s">
        <v>205</v>
      </c>
    </row>
    <row r="183" spans="1:7" s="25" customFormat="1" ht="15.75" x14ac:dyDescent="0.25">
      <c r="A183" s="17" t="s">
        <v>123</v>
      </c>
      <c r="B183" s="42" t="s">
        <v>291</v>
      </c>
      <c r="C183" s="18" t="s">
        <v>209</v>
      </c>
      <c r="D183" s="62">
        <v>1.66</v>
      </c>
      <c r="E183" s="63"/>
      <c r="F183" s="63">
        <f t="shared" si="2"/>
        <v>0</v>
      </c>
      <c r="G183" s="75" t="s">
        <v>206</v>
      </c>
    </row>
    <row r="184" spans="1:7" s="25" customFormat="1" ht="15.75" x14ac:dyDescent="0.25">
      <c r="A184" s="17" t="s">
        <v>201</v>
      </c>
      <c r="B184" s="42" t="s">
        <v>292</v>
      </c>
      <c r="C184" s="18" t="s">
        <v>209</v>
      </c>
      <c r="D184" s="62">
        <v>1.6848999999999998</v>
      </c>
      <c r="E184" s="63"/>
      <c r="F184" s="63">
        <f t="shared" si="2"/>
        <v>0</v>
      </c>
      <c r="G184" s="75" t="s">
        <v>205</v>
      </c>
    </row>
    <row r="185" spans="1:7" s="25" customFormat="1" ht="15.75" x14ac:dyDescent="0.25">
      <c r="A185" s="17" t="s">
        <v>124</v>
      </c>
      <c r="B185" s="42" t="s">
        <v>293</v>
      </c>
      <c r="C185" s="18" t="s">
        <v>209</v>
      </c>
      <c r="D185" s="62">
        <v>1.55</v>
      </c>
      <c r="E185" s="63"/>
      <c r="F185" s="63">
        <f t="shared" si="2"/>
        <v>0</v>
      </c>
      <c r="G185" s="75" t="s">
        <v>206</v>
      </c>
    </row>
    <row r="186" spans="1:7" s="25" customFormat="1" ht="15.75" x14ac:dyDescent="0.25">
      <c r="A186" s="17" t="s">
        <v>202</v>
      </c>
      <c r="B186" s="42" t="s">
        <v>292</v>
      </c>
      <c r="C186" s="18" t="s">
        <v>209</v>
      </c>
      <c r="D186" s="62">
        <v>1.5732499999999998</v>
      </c>
      <c r="E186" s="63"/>
      <c r="F186" s="63">
        <f t="shared" si="2"/>
        <v>0</v>
      </c>
      <c r="G186" s="75" t="s">
        <v>205</v>
      </c>
    </row>
    <row r="187" spans="1:7" s="25" customFormat="1" x14ac:dyDescent="0.25">
      <c r="A187" s="26">
        <v>66</v>
      </c>
      <c r="B187" s="42" t="s">
        <v>294</v>
      </c>
      <c r="C187" s="18" t="s">
        <v>4</v>
      </c>
      <c r="D187" s="64">
        <v>10</v>
      </c>
      <c r="E187" s="63"/>
      <c r="F187" s="63">
        <f t="shared" si="2"/>
        <v>0</v>
      </c>
      <c r="G187" s="75" t="s">
        <v>206</v>
      </c>
    </row>
    <row r="188" spans="1:7" s="25" customFormat="1" ht="15" thickBot="1" x14ac:dyDescent="0.3">
      <c r="A188" s="26">
        <v>67</v>
      </c>
      <c r="B188" s="42" t="s">
        <v>295</v>
      </c>
      <c r="C188" s="18" t="s">
        <v>4</v>
      </c>
      <c r="D188" s="64">
        <v>10</v>
      </c>
      <c r="E188" s="66"/>
      <c r="F188" s="66">
        <f t="shared" si="2"/>
        <v>0</v>
      </c>
      <c r="G188" s="75" t="s">
        <v>206</v>
      </c>
    </row>
    <row r="189" spans="1:7" ht="15" thickBot="1" x14ac:dyDescent="0.3">
      <c r="A189" s="30"/>
      <c r="B189" s="52" t="s">
        <v>5</v>
      </c>
      <c r="C189" s="31"/>
      <c r="D189" s="67"/>
      <c r="E189" s="67"/>
      <c r="F189" s="32">
        <f>SUM(F8:F188)</f>
        <v>0</v>
      </c>
    </row>
    <row r="190" spans="1:7" ht="15" thickBot="1" x14ac:dyDescent="0.3">
      <c r="A190" s="33"/>
      <c r="B190" s="53" t="s">
        <v>296</v>
      </c>
      <c r="C190" s="55"/>
      <c r="D190" s="68"/>
      <c r="E190" s="68"/>
      <c r="F190" s="69">
        <f>F189*C190</f>
        <v>0</v>
      </c>
    </row>
    <row r="191" spans="1:7" ht="15" thickBot="1" x14ac:dyDescent="0.3">
      <c r="A191" s="33"/>
      <c r="B191" s="54" t="s">
        <v>6</v>
      </c>
      <c r="C191" s="34"/>
      <c r="D191" s="68"/>
      <c r="E191" s="68"/>
      <c r="F191" s="68">
        <f>SUM(F189:F190)</f>
        <v>0</v>
      </c>
    </row>
    <row r="192" spans="1:7" ht="15" thickBot="1" x14ac:dyDescent="0.3">
      <c r="A192" s="33"/>
      <c r="B192" s="53" t="s">
        <v>7</v>
      </c>
      <c r="C192" s="55"/>
      <c r="D192" s="68"/>
      <c r="E192" s="68"/>
      <c r="F192" s="69">
        <f>F191*C192</f>
        <v>0</v>
      </c>
    </row>
    <row r="193" spans="1:6" ht="15" thickBot="1" x14ac:dyDescent="0.3">
      <c r="A193" s="35"/>
      <c r="B193" s="60" t="s">
        <v>6</v>
      </c>
      <c r="C193" s="36"/>
      <c r="D193" s="70"/>
      <c r="E193" s="70"/>
      <c r="F193" s="70">
        <f>SUM(F191:F192)</f>
        <v>0</v>
      </c>
    </row>
    <row r="194" spans="1:6" ht="15" thickBot="1" x14ac:dyDescent="0.3">
      <c r="A194" s="33"/>
      <c r="B194" s="53" t="s">
        <v>297</v>
      </c>
      <c r="C194" s="55"/>
      <c r="D194" s="68"/>
      <c r="E194" s="68"/>
      <c r="F194" s="69">
        <f>F193*C194</f>
        <v>0</v>
      </c>
    </row>
    <row r="195" spans="1:6" ht="15" thickBot="1" x14ac:dyDescent="0.3">
      <c r="A195" s="35"/>
      <c r="B195" s="60" t="s">
        <v>6</v>
      </c>
      <c r="C195" s="36"/>
      <c r="D195" s="70"/>
      <c r="E195" s="70"/>
      <c r="F195" s="70">
        <f>F193+F194</f>
        <v>0</v>
      </c>
    </row>
  </sheetData>
  <autoFilter ref="A7:G195"/>
  <mergeCells count="6">
    <mergeCell ref="F5:F6"/>
    <mergeCell ref="A5:A6"/>
    <mergeCell ref="B5:B6"/>
    <mergeCell ref="C5:C6"/>
    <mergeCell ref="D5:D6"/>
    <mergeCell ref="E5:E6"/>
  </mergeCells>
  <pageMargins left="0.2" right="0.19" top="0.17" bottom="0.21" header="0.17" footer="0.16"/>
  <pageSetup paperSize="9" scale="86" orientation="landscape" r:id="rId1"/>
  <headerFooter alignWithMargins="0"/>
  <ignoredErrors>
    <ignoredError sqref="A5:G6 A8:G193 A7:F7 A195:E195 A194:E194 G194 G19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2020-08-05T07:30:44Z</dcterms:modified>
</cp:coreProperties>
</file>